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Таблица" sheetId="2" r:id="rId1"/>
  </sheets>
  <calcPr calcId="144525"/>
</workbook>
</file>

<file path=xl/calcChain.xml><?xml version="1.0" encoding="utf-8"?>
<calcChain xmlns="http://schemas.openxmlformats.org/spreadsheetml/2006/main">
  <c r="G198" i="2" l="1"/>
  <c r="G191" i="2"/>
  <c r="G189" i="2"/>
  <c r="G188" i="2"/>
  <c r="G172" i="2"/>
  <c r="G171" i="2"/>
  <c r="G169" i="2"/>
  <c r="G168" i="2"/>
  <c r="F144" i="2"/>
  <c r="F141" i="2"/>
  <c r="F139" i="2"/>
  <c r="F137" i="2"/>
  <c r="F136" i="2"/>
  <c r="F122" i="2"/>
  <c r="F120" i="2"/>
  <c r="F119" i="2"/>
  <c r="F117" i="2"/>
  <c r="F108" i="2"/>
  <c r="F107" i="2"/>
  <c r="F98" i="2"/>
  <c r="F96" i="2"/>
  <c r="F95" i="2"/>
  <c r="F92" i="2"/>
  <c r="F90" i="2"/>
  <c r="F88" i="2"/>
  <c r="F83" i="2"/>
  <c r="F82" i="2"/>
  <c r="F81" i="2"/>
  <c r="F74" i="2"/>
  <c r="F73" i="2"/>
  <c r="F64" i="2"/>
  <c r="F63" i="2"/>
  <c r="F62" i="2"/>
  <c r="F61" i="2"/>
  <c r="F60" i="2"/>
  <c r="F58" i="2"/>
  <c r="F57" i="2"/>
  <c r="F56" i="2"/>
  <c r="F54" i="2"/>
  <c r="D54" i="2"/>
  <c r="E191" i="2"/>
  <c r="E189" i="2"/>
  <c r="E188" i="2"/>
  <c r="E172" i="2"/>
  <c r="E171" i="2"/>
  <c r="E169" i="2"/>
  <c r="E168" i="2"/>
  <c r="D144" i="2"/>
  <c r="D141" i="2"/>
  <c r="D139" i="2"/>
  <c r="D137" i="2"/>
  <c r="D90" i="2"/>
  <c r="D88" i="2"/>
</calcChain>
</file>

<file path=xl/sharedStrings.xml><?xml version="1.0" encoding="utf-8"?>
<sst xmlns="http://schemas.openxmlformats.org/spreadsheetml/2006/main" count="601" uniqueCount="295">
  <si>
    <t>ОТЧЕТ О ФИНАНСОВЫХ РЕЗУЛЬТАТАХ ДЕЯТЕЛЬНОСТИ</t>
  </si>
  <si>
    <t>на 1 января 2024 г.</t>
  </si>
  <si>
    <t>КОДЫ</t>
  </si>
  <si>
    <t>Форма по ОКУД</t>
  </si>
  <si>
    <t>0503121</t>
  </si>
  <si>
    <t>Дата</t>
  </si>
  <si>
    <t>01.01.2024</t>
  </si>
  <si>
    <t>Код субъекта бюджетной отчетности</t>
  </si>
  <si>
    <t>Главный распорядитель, распорядитель, получатель бюджетных средств,</t>
  </si>
  <si>
    <t xml:space="preserve">главный администратор, администратор доходов бюджета, </t>
  </si>
  <si>
    <t>по ОКПО</t>
  </si>
  <si>
    <t xml:space="preserve">главный администратор, администратор источников </t>
  </si>
  <si>
    <t>ИНН</t>
  </si>
  <si>
    <t>3623002114</t>
  </si>
  <si>
    <t>финансирования дефицита бюджета</t>
  </si>
  <si>
    <t>Финансовый отдел администрации Поворинского муниципального района (администратор)</t>
  </si>
  <si>
    <t>Глава по БК</t>
  </si>
  <si>
    <t>927</t>
  </si>
  <si>
    <t xml:space="preserve">Наименование бюджета (публично-правового образования)  </t>
  </si>
  <si>
    <t>Собственный бюджет</t>
  </si>
  <si>
    <t xml:space="preserve"> по ОКТМО</t>
  </si>
  <si>
    <t>20639000</t>
  </si>
  <si>
    <t>Периодичность: годовая</t>
  </si>
  <si>
    <t>Единица измерения: руб.</t>
  </si>
  <si>
    <t>по ОКЕИ</t>
  </si>
  <si>
    <t>383</t>
  </si>
  <si>
    <t>Наименование показателя</t>
  </si>
  <si>
    <t>Код</t>
  </si>
  <si>
    <t>Код по</t>
  </si>
  <si>
    <t>Бюджетная</t>
  </si>
  <si>
    <t>Средства во временном</t>
  </si>
  <si>
    <t>Итого</t>
  </si>
  <si>
    <t>строки</t>
  </si>
  <si>
    <t>КОСГУ</t>
  </si>
  <si>
    <t>деятельность</t>
  </si>
  <si>
    <t>распоряжении</t>
  </si>
  <si>
    <t>Доходы (стр. 020 + стр. 030 + стр. 040 + стр. 050 + стр. 060 + стр. 070 + стр. 090 + стр. 100 + стр. 110)</t>
  </si>
  <si>
    <t>010</t>
  </si>
  <si>
    <t>100</t>
  </si>
  <si>
    <t>-</t>
  </si>
  <si>
    <t>Налоговые доходы</t>
  </si>
  <si>
    <t>020</t>
  </si>
  <si>
    <t>110</t>
  </si>
  <si>
    <t>в том числе:</t>
  </si>
  <si>
    <t>Налоги</t>
  </si>
  <si>
    <t>111</t>
  </si>
  <si>
    <t>Государственная пошлина, сборы</t>
  </si>
  <si>
    <t>112</t>
  </si>
  <si>
    <t>Доходы от собственности</t>
  </si>
  <si>
    <t>030</t>
  </si>
  <si>
    <t>120</t>
  </si>
  <si>
    <t>Доходы от операционной аренды</t>
  </si>
  <si>
    <t>121</t>
  </si>
  <si>
    <t>Платежи при пользовании природными ресурсами</t>
  </si>
  <si>
    <t>123</t>
  </si>
  <si>
    <t>Доходы от оказания платных услуг (работ), компенсаций затрат</t>
  </si>
  <si>
    <t>040</t>
  </si>
  <si>
    <t>130</t>
  </si>
  <si>
    <t>Штрафы, пени, неустойки, возмещения ущерба</t>
  </si>
  <si>
    <t>050</t>
  </si>
  <si>
    <t>140</t>
  </si>
  <si>
    <t>Прочие доходы от сумм принудительного изъятия</t>
  </si>
  <si>
    <t>145</t>
  </si>
  <si>
    <t>Безвозмездные денежные поступления текущего характера</t>
  </si>
  <si>
    <t>060</t>
  </si>
  <si>
    <t>150</t>
  </si>
  <si>
    <t>Поступления текущего характера от других бюджетов бюджетной системы Российской Федерации</t>
  </si>
  <si>
    <t>151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</si>
  <si>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</si>
  <si>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</si>
  <si>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Форма 0503121 с. 2</t>
  </si>
  <si>
    <t>Средства</t>
  </si>
  <si>
    <t>во временном</t>
  </si>
  <si>
    <t>Безвозмездные денежные поступления капитального характера</t>
  </si>
  <si>
    <t>070</t>
  </si>
  <si>
    <t>160</t>
  </si>
  <si>
    <t>Поступления капитального характера от других бюджетов бюджетной системы Российской Федерации</t>
  </si>
  <si>
    <t>161</t>
  </si>
  <si>
    <t>Доходы от операций с активами</t>
  </si>
  <si>
    <t>090</t>
  </si>
  <si>
    <t>170</t>
  </si>
  <si>
    <t>Доходы от выбытия активов</t>
  </si>
  <si>
    <t>172</t>
  </si>
  <si>
    <t>Прочие доходы</t>
  </si>
  <si>
    <t>180</t>
  </si>
  <si>
    <t>Безвозмездные неденежные поступления в сектор государственного управления</t>
  </si>
  <si>
    <t>190</t>
  </si>
  <si>
    <t>Расходы (стр. 160 + стр. 170 + стр. 190 + стр. 210 + стр. 230 + стр. 240 + стр. 250 + стр. 260 + стр. 270)</t>
  </si>
  <si>
    <t>200</t>
  </si>
  <si>
    <t>Оплата труда и начисления на выплаты по оплате труда</t>
  </si>
  <si>
    <t>210</t>
  </si>
  <si>
    <t>Оплата работ, услуг</t>
  </si>
  <si>
    <t>220</t>
  </si>
  <si>
    <t>Обслуживание государственного (муниципального) долга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</si>
  <si>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</si>
  <si>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</si>
  <si>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</si>
  <si>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</si>
  <si>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</si>
  <si>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Перечисления текущего характера другим бюджетам бюджетной системы Российской Федерации</t>
  </si>
  <si>
    <t>251</t>
  </si>
  <si>
    <t>Перечисления капитального характера другим бюджетам бюджетной системы Российской Федерации</t>
  </si>
  <si>
    <t>254</t>
  </si>
  <si>
    <t>Социальное обеспечение</t>
  </si>
  <si>
    <t>260</t>
  </si>
  <si>
    <t>Форма 0503121 с. 3</t>
  </si>
  <si>
    <t>Расходы по операциям с активами</t>
  </si>
  <si>
    <t>270</t>
  </si>
  <si>
    <t>Безвозмездные перечисления капитального характера организациям</t>
  </si>
  <si>
    <t>280</t>
  </si>
  <si>
    <t>Прочие расходы</t>
  </si>
  <si>
    <t>290</t>
  </si>
  <si>
    <t xml:space="preserve">Чистый операционный результат </t>
  </si>
  <si>
    <t>300</t>
  </si>
  <si>
    <t>(стр. 301–стр. 302); (стр. 310+стр. 410)</t>
  </si>
  <si>
    <t>Операционный результат до налогообложения (стр. 010–стр. 150)</t>
  </si>
  <si>
    <t>301</t>
  </si>
  <si>
    <t>Налог на прибыль</t>
  </si>
  <si>
    <t>302</t>
  </si>
  <si>
    <t xml:space="preserve">Операции с нефинансовыми активами
(стр. 320 + стр. 330 + стр. 350 + стр. 360 + стр. 370 + стр. 380 + стр. 390 + стр. 395 + стр. 400)
</t>
  </si>
  <si>
    <t>310</t>
  </si>
  <si>
    <t>Чистое поступление основных средств</t>
  </si>
  <si>
    <t>320</t>
  </si>
  <si>
    <t>321</t>
  </si>
  <si>
    <t>увеличение стоимости основных средств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</si>
  <si>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</si>
  <si>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</si>
  <si>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</si>
  <si>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</si>
  <si>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</si>
  <si>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331</t>
  </si>
  <si>
    <t>увеличение стоимости нематериальных активов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</si>
  <si>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</si>
  <si>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</si>
  <si>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</si>
  <si>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</si>
  <si>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</si>
  <si>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351</t>
  </si>
  <si>
    <t>увеличение стоимости непроизведенных активов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</si>
  <si>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</si>
  <si>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</si>
  <si>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</si>
  <si>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</si>
  <si>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</si>
  <si>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361</t>
  </si>
  <si>
    <t>340</t>
  </si>
  <si>
    <t>увеличение стоимости материальных запасов</t>
  </si>
  <si>
    <t>Форма 0503121 с. 4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</si>
  <si>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</si>
  <si>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</si>
  <si>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</si>
  <si>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</si>
  <si>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</si>
  <si>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371</t>
  </si>
  <si>
    <t>35Х</t>
  </si>
  <si>
    <t>увеличение стоимости прав пользования</t>
  </si>
  <si>
    <t>уменьшение стоимости прав пользования</t>
  </si>
  <si>
    <t>372</t>
  </si>
  <si>
    <t>45Х</t>
  </si>
  <si>
    <t>Чистое поступление биологических активов</t>
  </si>
  <si>
    <t>380</t>
  </si>
  <si>
    <t>381</t>
  </si>
  <si>
    <t>увеличение стоимости биологических активов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</si>
  <si>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</si>
  <si>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</si>
  <si>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</si>
  <si>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продукции,</t>
  </si>
  <si>
    <t>390</t>
  </si>
  <si>
    <t>выполнение работ, услуг</t>
  </si>
  <si>
    <t>391</t>
  </si>
  <si>
    <t>х</t>
  </si>
  <si>
    <t>увеличение затрат</t>
  </si>
  <si>
    <t>уменьшение затрат</t>
  </si>
  <si>
    <t>392</t>
  </si>
  <si>
    <t>Чистое изменение затрат на биотрансформацию</t>
  </si>
  <si>
    <t>395</t>
  </si>
  <si>
    <t>396</t>
  </si>
  <si>
    <t>397</t>
  </si>
  <si>
    <t>Расходы будущих периодов</t>
  </si>
  <si>
    <t>400</t>
  </si>
  <si>
    <t>Операции с финансовыми активами и обязательствами</t>
  </si>
  <si>
    <t>410</t>
  </si>
  <si>
    <t>(стр. 420–стр. 510)</t>
  </si>
  <si>
    <t>Операции с финансовыми активами</t>
  </si>
  <si>
    <t>420</t>
  </si>
  <si>
    <t>(стр. 430+стр. 440+стр. 450+стр. 460+стр. 470+стр. 480)</t>
  </si>
  <si>
    <t>Чистое поступление денежных средств и их эквивалентов</t>
  </si>
  <si>
    <t>430</t>
  </si>
  <si>
    <t>431</t>
  </si>
  <si>
    <t>510</t>
  </si>
  <si>
    <t>поступление денежных средств и их эквивалентов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</si>
  <si>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</si>
  <si>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</si>
  <si>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</si>
  <si>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</si>
  <si>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441</t>
  </si>
  <si>
    <t>520</t>
  </si>
  <si>
    <t>увеличение стоимости ценных бумаг, кроме акций и иных</t>
  </si>
  <si>
    <t>финансовых инструментов</t>
  </si>
  <si>
    <t>уменьшение стоимости ценных бумаг, кроме акций и иных</t>
  </si>
  <si>
    <t>442</t>
  </si>
  <si>
    <t>620</t>
  </si>
  <si>
    <t>Чистое поступление акций и иных финансовых инструментов</t>
  </si>
  <si>
    <t>450</t>
  </si>
  <si>
    <t>451</t>
  </si>
  <si>
    <t>530</t>
  </si>
  <si>
    <t>увеличение стоимости акций и иных финансовых инструментов</t>
  </si>
  <si>
    <t>уменьшение стоимости акций и иных финансовых инструментов</t>
  </si>
  <si>
    <t>452</t>
  </si>
  <si>
    <t>630</t>
  </si>
  <si>
    <t>Форма 0503121 с. 5</t>
  </si>
  <si>
    <t>Чистое предоставление заимствований</t>
  </si>
  <si>
    <t>460</t>
  </si>
  <si>
    <t>461</t>
  </si>
  <si>
    <t>540</t>
  </si>
  <si>
    <t>увеличение задолженности по предоставленным заимствованиям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</si>
  <si>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</si>
  <si>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</si>
  <si>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</si>
  <si>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</si>
  <si>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</si>
  <si>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>471</t>
  </si>
  <si>
    <t>550</t>
  </si>
  <si>
    <t>увеличение стоимости иных финансовых активов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</si>
  <si>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</si>
  <si>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</si>
  <si>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</si>
  <si>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</si>
  <si>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</si>
  <si>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>481</t>
  </si>
  <si>
    <t>560</t>
  </si>
  <si>
    <t>увеличение прочей дебиторской задолженности</t>
  </si>
  <si>
    <t>уменьшение прочей дебиторской задолженности</t>
  </si>
  <si>
    <t>482</t>
  </si>
  <si>
    <t>660</t>
  </si>
  <si>
    <t>Операции с обязательствами</t>
  </si>
  <si>
    <t>(стр. 520+стр. 530+стр. 540+стр. 550+стр. 560)</t>
  </si>
  <si>
    <t>Чистое увеличение задолженности по внутренним привлеченным</t>
  </si>
  <si>
    <t>заимствованиям</t>
  </si>
  <si>
    <t>521</t>
  </si>
  <si>
    <t>710</t>
  </si>
  <si>
    <t>увеличение задолженности по внутренним привлеченным</t>
  </si>
  <si>
    <t>уменьшение задолженности по внутренним привлеченным</t>
  </si>
  <si>
    <t>522</t>
  </si>
  <si>
    <t>810</t>
  </si>
  <si>
    <t>Чистое увеличение задолженности по внешним привлеченным</t>
  </si>
  <si>
    <t>531</t>
  </si>
  <si>
    <t>720</t>
  </si>
  <si>
    <t>увеличение задолженности по внешним привлеченным</t>
  </si>
  <si>
    <t>уменьшение задолженности по внешним привлеченным</t>
  </si>
  <si>
    <t>532</t>
  </si>
  <si>
    <t>820</t>
  </si>
  <si>
    <t xml:space="preserve">Чистое увеличение прочей кредиторской задолженности </t>
  </si>
  <si>
    <t>541</t>
  </si>
  <si>
    <t>730</t>
  </si>
  <si>
    <t>увеличение прочей кредиторской задолженности</t>
  </si>
  <si>
    <t>уменьшение прочей кредиторской задолженности</t>
  </si>
  <si>
    <t>542</t>
  </si>
  <si>
    <t>830</t>
  </si>
  <si>
    <t>Доходы будущих периодов</t>
  </si>
  <si>
    <t>Резервы предстоящих расходов</t>
  </si>
  <si>
    <t>Руководитель</t>
  </si>
  <si>
    <t>Главный бухгалтер</t>
  </si>
  <si>
    <t>(подпись)</t>
  </si>
  <si>
    <t>(расшифровка подписи)</t>
  </si>
  <si>
    <t>Централизованная бухгалтерия</t>
  </si>
  <si>
    <t>(наименование, ОГРН, ИНН, КПП, местонахождение)</t>
  </si>
  <si>
    <t>(уполномоченное лицо)</t>
  </si>
  <si>
    <t>(должность)</t>
  </si>
  <si>
    <t>Исполнитель</t>
  </si>
  <si>
    <t>начальник сектора по учету и отчетности</t>
  </si>
  <si>
    <t>Попова Лариса Владимировна</t>
  </si>
  <si>
    <t>(847376) 4-27-91, 58-386</t>
  </si>
  <si>
    <t>(телефон, e-mail)</t>
  </si>
  <si>
    <t/>
  </si>
  <si>
    <t>О.Ю.Медведева</t>
  </si>
  <si>
    <t>Л.В.Попова</t>
  </si>
  <si>
    <t>в том числе: Заработная плата</t>
  </si>
  <si>
    <t>211</t>
  </si>
  <si>
    <t>Начисления на выплаты по оплате труда</t>
  </si>
  <si>
    <t>213</t>
  </si>
  <si>
    <t>в том числе: 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</si>
  <si>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</si>
  <si>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</si>
  <si>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</si>
  <si>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</si>
  <si>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</si>
  <si>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</si>
  <si>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</si>
  <si>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в том числе: Социальные пособия и компенсация персоналу в денежной форме</t>
  </si>
  <si>
    <t>266</t>
  </si>
  <si>
    <t>в том числе: Амортизация</t>
  </si>
  <si>
    <t>271</t>
  </si>
  <si>
    <t>Расходование материальных запасов</t>
  </si>
  <si>
    <t>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</si>
</sst>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sz val="11"/>
      <color rgb="FF000000"/>
      <name val="Calibri"/>
      <scheme val="minor"/>
    </font>
    <font>
      <sz val="8"/>
      <color rgb="FF000000"/>
      <name val="Times New Roman"/>
    </font>
    <font>
      <sz val="7"/>
      <color rgb="FF000000"/>
      <name val="Times New Roman"/>
    </font>
    <font>
      <b/>
      <i/>
      <sz val="10"/>
      <color rgb="FF000000"/>
      <name val="Times New Roman"/>
    </font>
    <font>
      <sz val="10"/>
      <color rgb="FF000000"/>
      <name val="Times New Roman"/>
    </font>
    <font>
      <sz val="8"/>
      <color rgb="FF000000"/>
      <name val="Times New Roman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59">
    <xf numFmtId="0" fontId="0" fillId="0" borderId="0"/>
    <xf numFmtId="0" fontId="1" fillId="0" borderId="1">
      <alignment horizontal="center"/>
    </xf>
    <xf numFmtId="0" fontId="2" fillId="0" borderId="1"/>
    <xf numFmtId="0" fontId="3" fillId="0" borderId="1">
      <alignment horizontal="center" vertical="center"/>
    </xf>
    <xf numFmtId="0" fontId="3" fillId="0" borderId="1">
      <alignment horizontal="center" vertical="center"/>
    </xf>
    <xf numFmtId="0" fontId="1" fillId="0" borderId="1">
      <alignment horizontal="center"/>
    </xf>
    <xf numFmtId="0" fontId="1" fillId="0" borderId="2">
      <alignment horizontal="center" wrapText="1"/>
    </xf>
    <xf numFmtId="0" fontId="1" fillId="0" borderId="1">
      <alignment horizontal="right"/>
    </xf>
    <xf numFmtId="49" fontId="1" fillId="0" borderId="3">
      <alignment horizontal="center" wrapText="1"/>
    </xf>
    <xf numFmtId="49" fontId="1" fillId="0" borderId="1">
      <alignment horizontal="center"/>
    </xf>
    <xf numFmtId="49" fontId="1" fillId="0" borderId="4">
      <alignment horizontal="center" wrapText="1"/>
    </xf>
    <xf numFmtId="0" fontId="4" fillId="0" borderId="1">
      <alignment horizontal="left"/>
    </xf>
    <xf numFmtId="49" fontId="1" fillId="0" borderId="5">
      <alignment horizontal="center" wrapText="1"/>
    </xf>
    <xf numFmtId="0" fontId="1" fillId="0" borderId="6">
      <alignment horizontal="left" wrapText="1"/>
    </xf>
    <xf numFmtId="0" fontId="1" fillId="0" borderId="7">
      <alignment horizontal="left" wrapText="1"/>
    </xf>
    <xf numFmtId="49" fontId="1" fillId="0" borderId="8">
      <alignment horizontal="center" wrapText="1"/>
    </xf>
    <xf numFmtId="0" fontId="1" fillId="0" borderId="9">
      <alignment horizontal="center" vertical="center"/>
    </xf>
    <xf numFmtId="0" fontId="1" fillId="0" borderId="2">
      <alignment horizontal="center" vertical="center"/>
    </xf>
    <xf numFmtId="0" fontId="1" fillId="0" borderId="10">
      <alignment horizontal="center" vertical="center"/>
    </xf>
    <xf numFmtId="0" fontId="1" fillId="0" borderId="11">
      <alignment horizontal="center" vertical="center"/>
    </xf>
    <xf numFmtId="0" fontId="1" fillId="0" borderId="12">
      <alignment horizontal="center" vertical="center"/>
    </xf>
    <xf numFmtId="0" fontId="1" fillId="0" borderId="13">
      <alignment horizontal="center" vertical="center"/>
    </xf>
    <xf numFmtId="0" fontId="1" fillId="0" borderId="14">
      <alignment horizontal="center" vertical="center"/>
    </xf>
    <xf numFmtId="0" fontId="1" fillId="0" borderId="15">
      <alignment horizontal="center" vertical="center"/>
    </xf>
    <xf numFmtId="0" fontId="5" fillId="0" borderId="16">
      <alignment horizontal="center" wrapText="1"/>
    </xf>
    <xf numFmtId="49" fontId="1" fillId="0" borderId="17">
      <alignment horizontal="center"/>
    </xf>
    <xf numFmtId="49" fontId="1" fillId="0" borderId="18">
      <alignment horizontal="center"/>
    </xf>
    <xf numFmtId="4" fontId="1" fillId="0" borderId="18">
      <alignment horizontal="right"/>
    </xf>
    <xf numFmtId="4" fontId="1" fillId="0" borderId="19">
      <alignment horizontal="right"/>
    </xf>
    <xf numFmtId="0" fontId="6" fillId="0" borderId="7">
      <alignment horizontal="left" wrapText="1"/>
    </xf>
    <xf numFmtId="49" fontId="1" fillId="0" borderId="20">
      <alignment horizontal="center"/>
    </xf>
    <xf numFmtId="49" fontId="1" fillId="0" borderId="21">
      <alignment horizontal="center"/>
    </xf>
    <xf numFmtId="4" fontId="1" fillId="0" borderId="21">
      <alignment horizontal="right"/>
    </xf>
    <xf numFmtId="4" fontId="1" fillId="0" borderId="22">
      <alignment horizontal="right"/>
    </xf>
    <xf numFmtId="0" fontId="1" fillId="0" borderId="23">
      <alignment horizontal="left" wrapText="1" indent="1"/>
    </xf>
    <xf numFmtId="49" fontId="1" fillId="0" borderId="24">
      <alignment horizontal="center"/>
    </xf>
    <xf numFmtId="49" fontId="1" fillId="0" borderId="2">
      <alignment horizontal="center"/>
    </xf>
    <xf numFmtId="4" fontId="4" fillId="0" borderId="2">
      <alignment horizontal="right"/>
    </xf>
    <xf numFmtId="4" fontId="4" fillId="0" borderId="25">
      <alignment horizontal="right"/>
    </xf>
    <xf numFmtId="0" fontId="6" fillId="0" borderId="6">
      <alignment horizontal="left" wrapText="1" indent="2"/>
    </xf>
    <xf numFmtId="49" fontId="1" fillId="0" borderId="26">
      <alignment horizontal="center"/>
    </xf>
    <xf numFmtId="49" fontId="1" fillId="0" borderId="27">
      <alignment horizontal="center"/>
    </xf>
    <xf numFmtId="4" fontId="1" fillId="0" borderId="27">
      <alignment horizontal="right"/>
    </xf>
    <xf numFmtId="4" fontId="1" fillId="0" borderId="28">
      <alignment horizontal="right"/>
    </xf>
    <xf numFmtId="0" fontId="6" fillId="0" borderId="29">
      <alignment horizontal="left" indent="2"/>
    </xf>
    <xf numFmtId="49" fontId="1" fillId="0" borderId="30">
      <alignment horizontal="center"/>
    </xf>
    <xf numFmtId="4" fontId="1" fillId="0" borderId="30">
      <alignment horizontal="right"/>
    </xf>
    <xf numFmtId="0" fontId="4" fillId="0" borderId="1">
      <alignment horizontal="center"/>
    </xf>
    <xf numFmtId="0" fontId="4" fillId="0" borderId="1">
      <alignment horizontal="right"/>
    </xf>
    <xf numFmtId="0" fontId="1" fillId="0" borderId="31">
      <alignment horizontal="center" vertical="center"/>
    </xf>
    <xf numFmtId="0" fontId="1" fillId="0" borderId="32">
      <alignment horizontal="center" vertical="center"/>
    </xf>
    <xf numFmtId="0" fontId="1" fillId="0" borderId="33">
      <alignment horizontal="center" vertical="center"/>
    </xf>
    <xf numFmtId="0" fontId="1" fillId="0" borderId="23">
      <alignment horizontal="left" indent="1"/>
    </xf>
    <xf numFmtId="0" fontId="1" fillId="0" borderId="6">
      <alignment horizontal="left" wrapText="1" indent="2"/>
    </xf>
    <xf numFmtId="4" fontId="1" fillId="0" borderId="28">
      <alignment horizontal="right"/>
    </xf>
    <xf numFmtId="49" fontId="1" fillId="0" borderId="34">
      <alignment horizontal="center"/>
    </xf>
    <xf numFmtId="49" fontId="1" fillId="0" borderId="35">
      <alignment horizontal="center"/>
    </xf>
    <xf numFmtId="4" fontId="1" fillId="0" borderId="35">
      <alignment horizontal="right"/>
    </xf>
    <xf numFmtId="0" fontId="5" fillId="0" borderId="23">
      <alignment horizontal="center"/>
    </xf>
    <xf numFmtId="0" fontId="7" fillId="0" borderId="1"/>
    <xf numFmtId="0" fontId="1" fillId="0" borderId="6">
      <alignment horizontal="center"/>
    </xf>
    <xf numFmtId="0" fontId="6" fillId="0" borderId="7">
      <alignment horizontal="left"/>
    </xf>
    <xf numFmtId="0" fontId="6" fillId="0" borderId="6">
      <alignment horizontal="left"/>
    </xf>
    <xf numFmtId="0" fontId="5" fillId="0" borderId="7">
      <alignment horizontal="center" wrapText="1"/>
    </xf>
    <xf numFmtId="0" fontId="1" fillId="0" borderId="1">
      <alignment horizontal="left" indent="1"/>
    </xf>
    <xf numFmtId="0" fontId="1" fillId="0" borderId="7">
      <alignment horizontal="left" indent="1"/>
    </xf>
    <xf numFmtId="49" fontId="1" fillId="0" borderId="36">
      <alignment horizontal="center"/>
    </xf>
    <xf numFmtId="49" fontId="1" fillId="0" borderId="12">
      <alignment horizontal="center"/>
    </xf>
    <xf numFmtId="0" fontId="1" fillId="0" borderId="6">
      <alignment horizontal="left" indent="1"/>
    </xf>
    <xf numFmtId="0" fontId="6" fillId="0" borderId="1">
      <alignment horizontal="left"/>
    </xf>
    <xf numFmtId="0" fontId="1" fillId="0" borderId="29">
      <alignment horizontal="left" indent="2"/>
    </xf>
    <xf numFmtId="4" fontId="1" fillId="0" borderId="2">
      <alignment horizontal="right"/>
    </xf>
    <xf numFmtId="4" fontId="1" fillId="0" borderId="25">
      <alignment horizontal="right"/>
    </xf>
    <xf numFmtId="0" fontId="1" fillId="0" borderId="37">
      <alignment horizontal="center"/>
    </xf>
    <xf numFmtId="0" fontId="1" fillId="0" borderId="1">
      <alignment horizontal="center" vertical="center"/>
    </xf>
    <xf numFmtId="0" fontId="7" fillId="0" borderId="37"/>
    <xf numFmtId="0" fontId="1" fillId="0" borderId="6">
      <alignment horizontal="left" wrapText="1" indent="1"/>
    </xf>
    <xf numFmtId="0" fontId="1" fillId="0" borderId="7">
      <alignment horizontal="left" wrapText="1" indent="1"/>
    </xf>
    <xf numFmtId="0" fontId="6" fillId="0" borderId="23">
      <alignment horizontal="left" wrapText="1"/>
    </xf>
    <xf numFmtId="0" fontId="6" fillId="0" borderId="6">
      <alignment horizontal="left" wrapText="1"/>
    </xf>
    <xf numFmtId="0" fontId="5" fillId="0" borderId="23">
      <alignment horizontal="center" wrapText="1"/>
    </xf>
    <xf numFmtId="0" fontId="1" fillId="0" borderId="6">
      <alignment horizontal="center" wrapText="1"/>
    </xf>
    <xf numFmtId="0" fontId="5" fillId="0" borderId="29">
      <alignment horizontal="left" wrapText="1"/>
    </xf>
    <xf numFmtId="0" fontId="1" fillId="0" borderId="6">
      <alignment horizontal="left" wrapText="1"/>
    </xf>
    <xf numFmtId="0" fontId="6" fillId="0" borderId="1">
      <alignment horizontal="left" wrapText="1"/>
    </xf>
    <xf numFmtId="0" fontId="1" fillId="0" borderId="1">
      <alignment horizontal="left" wrapText="1" indent="1"/>
    </xf>
    <xf numFmtId="49" fontId="1" fillId="0" borderId="38">
      <alignment horizontal="center"/>
    </xf>
    <xf numFmtId="49" fontId="1" fillId="0" borderId="33">
      <alignment horizontal="center"/>
    </xf>
    <xf numFmtId="4" fontId="1" fillId="0" borderId="33">
      <alignment horizontal="right"/>
    </xf>
    <xf numFmtId="4" fontId="1" fillId="0" borderId="39">
      <alignment horizontal="right"/>
    </xf>
    <xf numFmtId="0" fontId="4" fillId="0" borderId="1">
      <alignment horizontal="center"/>
    </xf>
    <xf numFmtId="0" fontId="1" fillId="0" borderId="2">
      <alignment horizontal="center" vertical="center"/>
    </xf>
    <xf numFmtId="0" fontId="2" fillId="0" borderId="12"/>
    <xf numFmtId="0" fontId="1" fillId="0" borderId="10">
      <alignment horizontal="center" vertical="center"/>
    </xf>
    <xf numFmtId="0" fontId="6" fillId="0" borderId="40">
      <alignment horizontal="left"/>
    </xf>
    <xf numFmtId="49" fontId="1" fillId="0" borderId="17">
      <alignment horizontal="center"/>
    </xf>
    <xf numFmtId="49" fontId="1" fillId="0" borderId="18">
      <alignment horizontal="center"/>
    </xf>
    <xf numFmtId="4" fontId="1" fillId="0" borderId="18">
      <alignment horizontal="right"/>
    </xf>
    <xf numFmtId="4" fontId="1" fillId="0" borderId="19">
      <alignment horizontal="right"/>
    </xf>
    <xf numFmtId="0" fontId="7" fillId="0" borderId="1"/>
    <xf numFmtId="0" fontId="1" fillId="0" borderId="10">
      <alignment horizontal="left" indent="1"/>
    </xf>
    <xf numFmtId="49" fontId="1" fillId="0" borderId="20">
      <alignment horizontal="center"/>
    </xf>
    <xf numFmtId="4" fontId="1" fillId="0" borderId="22">
      <alignment horizontal="right"/>
    </xf>
    <xf numFmtId="0" fontId="1" fillId="0" borderId="13">
      <alignment horizontal="left" indent="1"/>
    </xf>
    <xf numFmtId="0" fontId="1" fillId="0" borderId="40">
      <alignment horizontal="left" indent="1"/>
    </xf>
    <xf numFmtId="0" fontId="5" fillId="0" borderId="10">
      <alignment horizontal="center"/>
    </xf>
    <xf numFmtId="0" fontId="1" fillId="0" borderId="13">
      <alignment horizontal="center"/>
    </xf>
    <xf numFmtId="0" fontId="6" fillId="0" borderId="10">
      <alignment horizontal="left"/>
    </xf>
    <xf numFmtId="0" fontId="6" fillId="0" borderId="13">
      <alignment horizontal="left"/>
    </xf>
    <xf numFmtId="0" fontId="1" fillId="0" borderId="31">
      <alignment horizontal="left" indent="1"/>
    </xf>
    <xf numFmtId="49" fontId="1" fillId="0" borderId="26">
      <alignment horizontal="center"/>
    </xf>
    <xf numFmtId="49" fontId="1" fillId="0" borderId="38">
      <alignment horizontal="center"/>
    </xf>
    <xf numFmtId="49" fontId="1" fillId="0" borderId="33">
      <alignment horizontal="center"/>
    </xf>
    <xf numFmtId="4" fontId="1" fillId="0" borderId="33">
      <alignment horizontal="right"/>
    </xf>
    <xf numFmtId="4" fontId="1" fillId="0" borderId="39">
      <alignment horizontal="right"/>
    </xf>
    <xf numFmtId="0" fontId="4" fillId="0" borderId="1">
      <alignment horizontal="center" vertical="center"/>
    </xf>
    <xf numFmtId="0" fontId="4" fillId="0" borderId="1">
      <alignment horizontal="center" vertical="center"/>
    </xf>
    <xf numFmtId="0" fontId="1" fillId="0" borderId="21">
      <alignment horizontal="center" vertical="top"/>
    </xf>
    <xf numFmtId="0" fontId="1" fillId="0" borderId="9">
      <alignment horizontal="center" vertical="center"/>
    </xf>
    <xf numFmtId="0" fontId="1" fillId="0" borderId="11">
      <alignment horizontal="center" vertical="center"/>
    </xf>
    <xf numFmtId="0" fontId="1" fillId="0" borderId="6">
      <alignment horizontal="center" vertical="center"/>
    </xf>
    <xf numFmtId="0" fontId="1" fillId="0" borderId="21">
      <alignment horizontal="center" vertical="center"/>
    </xf>
    <xf numFmtId="0" fontId="1" fillId="0" borderId="1">
      <alignment horizontal="left" wrapText="1"/>
    </xf>
    <xf numFmtId="0" fontId="1" fillId="0" borderId="1">
      <alignment horizontal="center" wrapText="1"/>
    </xf>
    <xf numFmtId="0" fontId="1" fillId="0" borderId="1">
      <alignment horizontal="left"/>
    </xf>
    <xf numFmtId="0" fontId="2" fillId="0" borderId="6"/>
    <xf numFmtId="0" fontId="1" fillId="0" borderId="6">
      <alignment horizontal="center" wrapText="1"/>
    </xf>
    <xf numFmtId="0" fontId="1" fillId="0" borderId="6">
      <alignment horizontal="center" wrapText="1"/>
    </xf>
    <xf numFmtId="0" fontId="2" fillId="0" borderId="1">
      <alignment horizontal="center"/>
    </xf>
    <xf numFmtId="0" fontId="8" fillId="0" borderId="1">
      <alignment horizontal="center" vertical="top"/>
    </xf>
    <xf numFmtId="0" fontId="8" fillId="0" borderId="29">
      <alignment horizontal="center" vertical="top"/>
    </xf>
    <xf numFmtId="0" fontId="9" fillId="0" borderId="1">
      <alignment horizontal="center"/>
    </xf>
    <xf numFmtId="0" fontId="10" fillId="0" borderId="1">
      <alignment horizontal="right"/>
    </xf>
    <xf numFmtId="0" fontId="8" fillId="0" borderId="29">
      <alignment horizontal="center" vertical="top"/>
    </xf>
    <xf numFmtId="0" fontId="1" fillId="0" borderId="1">
      <alignment horizontal="left"/>
    </xf>
    <xf numFmtId="0" fontId="1" fillId="0" borderId="1">
      <alignment horizontal="left" vertical="top" wrapText="1"/>
    </xf>
    <xf numFmtId="0" fontId="8" fillId="0" borderId="29">
      <alignment horizontal="center" vertical="top"/>
    </xf>
    <xf numFmtId="0" fontId="1" fillId="0" borderId="1">
      <alignment horizontal="left" vertical="top" wrapText="1"/>
    </xf>
    <xf numFmtId="0" fontId="8" fillId="0" borderId="1">
      <alignment horizontal="center" vertical="top"/>
    </xf>
    <xf numFmtId="0" fontId="9" fillId="0" borderId="1">
      <alignment horizontal="center" vertical="top"/>
    </xf>
    <xf numFmtId="0" fontId="9" fillId="0" borderId="1">
      <alignment horizontal="center" vertical="top"/>
    </xf>
    <xf numFmtId="0" fontId="1" fillId="0" borderId="1">
      <alignment horizontal="left"/>
    </xf>
    <xf numFmtId="0" fontId="11" fillId="0" borderId="6">
      <alignment horizontal="center" wrapText="1"/>
    </xf>
    <xf numFmtId="0" fontId="2" fillId="0" borderId="6">
      <alignment horizontal="center"/>
    </xf>
    <xf numFmtId="0" fontId="9" fillId="0" borderId="1">
      <alignment horizontal="center"/>
    </xf>
    <xf numFmtId="0" fontId="12" fillId="0" borderId="1">
      <alignment horizontal="center"/>
    </xf>
    <xf numFmtId="0" fontId="8" fillId="0" borderId="1">
      <alignment horizontal="center" vertical="top"/>
    </xf>
    <xf numFmtId="0" fontId="13" fillId="0" borderId="1"/>
    <xf numFmtId="0" fontId="13" fillId="0" borderId="21">
      <alignment wrapText="1"/>
    </xf>
    <xf numFmtId="0" fontId="15" fillId="0" borderId="0"/>
    <xf numFmtId="0" fontId="15" fillId="0" borderId="0"/>
    <xf numFmtId="0" fontId="15" fillId="0" borderId="0"/>
    <xf numFmtId="0" fontId="2" fillId="0" borderId="1"/>
    <xf numFmtId="0" fontId="2" fillId="0" borderId="1"/>
    <xf numFmtId="0" fontId="14" fillId="2" borderId="1"/>
    <xf numFmtId="0" fontId="14" fillId="2" borderId="1">
      <alignment wrapText="1"/>
    </xf>
    <xf numFmtId="0" fontId="1" fillId="0" borderId="6">
      <alignment horizontal="left" indent="2"/>
    </xf>
    <xf numFmtId="0" fontId="1" fillId="0" borderId="6">
      <alignment horizontal="center"/>
    </xf>
    <xf numFmtId="0" fontId="13" fillId="0" borderId="21"/>
  </cellStyleXfs>
  <cellXfs count="21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/>
    </xf>
    <xf numFmtId="0" fontId="2" fillId="0" borderId="1" xfId="2" applyNumberFormat="1" applyProtection="1"/>
    <xf numFmtId="0" fontId="3" fillId="0" borderId="1" xfId="3" applyNumberFormat="1" applyProtection="1">
      <alignment horizontal="center" vertical="center"/>
    </xf>
    <xf numFmtId="0" fontId="3" fillId="0" borderId="1" xfId="4" applyNumberFormat="1" applyProtection="1">
      <alignment horizontal="center" vertical="center"/>
    </xf>
    <xf numFmtId="0" fontId="1" fillId="0" borderId="2" xfId="6" applyNumberFormat="1" applyProtection="1">
      <alignment horizontal="center" wrapText="1"/>
    </xf>
    <xf numFmtId="0" fontId="1" fillId="0" borderId="1" xfId="7" applyNumberFormat="1" applyProtection="1">
      <alignment horizontal="right"/>
    </xf>
    <xf numFmtId="49" fontId="1" fillId="0" borderId="3" xfId="8" applyNumberFormat="1" applyProtection="1">
      <alignment horizontal="center" wrapText="1"/>
    </xf>
    <xf numFmtId="49" fontId="1" fillId="0" borderId="1" xfId="9" applyNumberFormat="1" applyProtection="1">
      <alignment horizontal="center"/>
    </xf>
    <xf numFmtId="49" fontId="1" fillId="0" borderId="4" xfId="10" applyNumberFormat="1" applyProtection="1">
      <alignment horizontal="center" wrapText="1"/>
    </xf>
    <xf numFmtId="0" fontId="4" fillId="0" borderId="1" xfId="11" applyNumberFormat="1" applyProtection="1">
      <alignment horizontal="left"/>
    </xf>
    <xf numFmtId="49" fontId="1" fillId="0" borderId="5" xfId="12" applyNumberFormat="1" applyProtection="1">
      <alignment horizontal="center" wrapText="1"/>
    </xf>
    <xf numFmtId="49" fontId="1" fillId="0" borderId="8" xfId="15" applyNumberFormat="1" applyProtection="1">
      <alignment horizontal="center" wrapText="1"/>
    </xf>
    <xf numFmtId="0" fontId="1" fillId="0" borderId="9" xfId="16" applyNumberFormat="1" applyProtection="1">
      <alignment horizontal="center" vertical="center"/>
    </xf>
    <xf numFmtId="0" fontId="1" fillId="0" borderId="2" xfId="17" applyNumberFormat="1" applyProtection="1">
      <alignment horizontal="center" vertical="center"/>
    </xf>
    <xf numFmtId="0" fontId="1" fillId="0" borderId="10" xfId="18" applyNumberFormat="1" applyProtection="1">
      <alignment horizontal="center" vertical="center"/>
    </xf>
    <xf numFmtId="0" fontId="1" fillId="0" borderId="11" xfId="19" applyNumberFormat="1" applyProtection="1">
      <alignment horizontal="center" vertical="center"/>
    </xf>
    <xf numFmtId="0" fontId="1" fillId="0" borderId="12" xfId="20" applyNumberFormat="1" applyProtection="1">
      <alignment horizontal="center" vertical="center"/>
    </xf>
    <xf numFmtId="0" fontId="1" fillId="0" borderId="13" xfId="21" applyNumberFormat="1" applyProtection="1">
      <alignment horizontal="center" vertical="center"/>
    </xf>
    <xf numFmtId="0" fontId="1" fillId="0" borderId="14" xfId="22" applyNumberFormat="1" applyProtection="1">
      <alignment horizontal="center" vertical="center"/>
    </xf>
    <xf numFmtId="0" fontId="1" fillId="0" borderId="15" xfId="23" applyNumberFormat="1" applyProtection="1">
      <alignment horizontal="center" vertical="center"/>
    </xf>
    <xf numFmtId="49" fontId="1" fillId="0" borderId="17" xfId="25" applyNumberFormat="1" applyProtection="1">
      <alignment horizontal="center"/>
    </xf>
    <xf numFmtId="49" fontId="1" fillId="0" borderId="18" xfId="26" applyNumberFormat="1" applyProtection="1">
      <alignment horizontal="center"/>
    </xf>
    <xf numFmtId="4" fontId="1" fillId="0" borderId="18" xfId="27" applyNumberFormat="1" applyProtection="1">
      <alignment horizontal="right"/>
    </xf>
    <xf numFmtId="4" fontId="1" fillId="0" borderId="19" xfId="28" applyNumberFormat="1" applyProtection="1">
      <alignment horizontal="right"/>
    </xf>
    <xf numFmtId="0" fontId="6" fillId="0" borderId="7" xfId="29" applyNumberFormat="1" applyProtection="1">
      <alignment horizontal="left" wrapText="1"/>
    </xf>
    <xf numFmtId="49" fontId="1" fillId="0" borderId="20" xfId="30" applyNumberFormat="1" applyProtection="1">
      <alignment horizontal="center"/>
    </xf>
    <xf numFmtId="49" fontId="1" fillId="0" borderId="21" xfId="31" applyNumberFormat="1" applyProtection="1">
      <alignment horizontal="center"/>
    </xf>
    <xf numFmtId="4" fontId="1" fillId="0" borderId="21" xfId="32" applyNumberFormat="1" applyProtection="1">
      <alignment horizontal="right"/>
    </xf>
    <xf numFmtId="4" fontId="1" fillId="0" borderId="22" xfId="33" applyNumberFormat="1" applyProtection="1">
      <alignment horizontal="right"/>
    </xf>
    <xf numFmtId="0" fontId="1" fillId="0" borderId="23" xfId="34" applyNumberFormat="1" applyProtection="1">
      <alignment horizontal="left" wrapText="1" indent="1"/>
    </xf>
    <xf numFmtId="49" fontId="1" fillId="0" borderId="24" xfId="35" applyNumberFormat="1" applyProtection="1">
      <alignment horizontal="center"/>
    </xf>
    <xf numFmtId="49" fontId="1" fillId="0" borderId="2" xfId="36" applyNumberFormat="1" applyProtection="1">
      <alignment horizontal="center"/>
    </xf>
    <xf numFmtId="4" fontId="4" fillId="0" borderId="2" xfId="37" applyNumberFormat="1" applyProtection="1">
      <alignment horizontal="right"/>
    </xf>
    <xf numFmtId="4" fontId="4" fillId="0" borderId="25" xfId="38" applyNumberFormat="1" applyProtection="1">
      <alignment horizontal="right"/>
    </xf>
    <xf numFmtId="0" fontId="6" fillId="0" borderId="6" xfId="39" applyNumberFormat="1" applyProtection="1">
      <alignment horizontal="left" wrapText="1" indent="2"/>
    </xf>
    <xf numFmtId="49" fontId="1" fillId="0" borderId="26" xfId="40" applyNumberFormat="1" applyProtection="1">
      <alignment horizontal="center"/>
    </xf>
    <xf numFmtId="49" fontId="1" fillId="0" borderId="27" xfId="41" applyNumberFormat="1" applyProtection="1">
      <alignment horizontal="center"/>
    </xf>
    <xf numFmtId="4" fontId="1" fillId="0" borderId="27" xfId="42" applyNumberFormat="1" applyProtection="1">
      <alignment horizontal="right"/>
    </xf>
    <xf numFmtId="4" fontId="1" fillId="0" borderId="28" xfId="43" applyNumberFormat="1" applyProtection="1">
      <alignment horizontal="right"/>
    </xf>
    <xf numFmtId="0" fontId="6" fillId="0" borderId="29" xfId="44" applyNumberFormat="1" applyProtection="1">
      <alignment horizontal="left" indent="2"/>
    </xf>
    <xf numFmtId="49" fontId="1" fillId="0" borderId="30" xfId="45" applyNumberFormat="1" applyProtection="1">
      <alignment horizontal="center"/>
    </xf>
    <xf numFmtId="4" fontId="1" fillId="0" borderId="30" xfId="46" applyNumberFormat="1" applyProtection="1">
      <alignment horizontal="right"/>
    </xf>
    <xf numFmtId="0" fontId="4" fillId="0" borderId="1" xfId="47" applyNumberFormat="1" applyProtection="1">
      <alignment horizontal="center"/>
    </xf>
    <xf numFmtId="0" fontId="4" fillId="0" borderId="1" xfId="48" applyNumberFormat="1" applyProtection="1">
      <alignment horizontal="right"/>
    </xf>
    <xf numFmtId="0" fontId="1" fillId="0" borderId="31" xfId="49" applyNumberFormat="1" applyProtection="1">
      <alignment horizontal="center" vertical="center"/>
    </xf>
    <xf numFmtId="0" fontId="1" fillId="0" borderId="32" xfId="50" applyNumberFormat="1" applyProtection="1">
      <alignment horizontal="center" vertical="center"/>
    </xf>
    <xf numFmtId="0" fontId="1" fillId="0" borderId="33" xfId="51" applyNumberFormat="1" applyProtection="1">
      <alignment horizontal="center" vertical="center"/>
    </xf>
    <xf numFmtId="0" fontId="1" fillId="0" borderId="23" xfId="52" applyNumberFormat="1" applyProtection="1">
      <alignment horizontal="left" indent="1"/>
    </xf>
    <xf numFmtId="0" fontId="1" fillId="0" borderId="6" xfId="53" applyNumberFormat="1" applyProtection="1">
      <alignment horizontal="left" wrapText="1" indent="2"/>
    </xf>
    <xf numFmtId="4" fontId="1" fillId="0" borderId="28" xfId="54" applyNumberFormat="1" applyProtection="1">
      <alignment horizontal="right"/>
    </xf>
    <xf numFmtId="49" fontId="1" fillId="0" borderId="34" xfId="55" applyNumberFormat="1" applyProtection="1">
      <alignment horizontal="center"/>
    </xf>
    <xf numFmtId="49" fontId="1" fillId="0" borderId="35" xfId="56" applyNumberFormat="1" applyProtection="1">
      <alignment horizontal="center"/>
    </xf>
    <xf numFmtId="4" fontId="1" fillId="0" borderId="35" xfId="57" applyNumberFormat="1" applyProtection="1">
      <alignment horizontal="right"/>
    </xf>
    <xf numFmtId="0" fontId="5" fillId="0" borderId="23" xfId="58" applyNumberFormat="1" applyProtection="1">
      <alignment horizontal="center"/>
    </xf>
    <xf numFmtId="0" fontId="7" fillId="0" borderId="1" xfId="59" applyNumberFormat="1" applyProtection="1"/>
    <xf numFmtId="0" fontId="1" fillId="0" borderId="6" xfId="60" applyNumberFormat="1" applyProtection="1">
      <alignment horizontal="center"/>
    </xf>
    <xf numFmtId="0" fontId="6" fillId="0" borderId="7" xfId="61" applyNumberFormat="1" applyProtection="1">
      <alignment horizontal="left"/>
    </xf>
    <xf numFmtId="0" fontId="6" fillId="0" borderId="6" xfId="62" applyNumberFormat="1" applyProtection="1">
      <alignment horizontal="left"/>
    </xf>
    <xf numFmtId="0" fontId="1" fillId="0" borderId="1" xfId="64" applyNumberFormat="1" applyProtection="1">
      <alignment horizontal="left" indent="1"/>
    </xf>
    <xf numFmtId="0" fontId="1" fillId="0" borderId="7" xfId="65" applyNumberFormat="1" applyProtection="1">
      <alignment horizontal="left" indent="1"/>
    </xf>
    <xf numFmtId="49" fontId="1" fillId="0" borderId="36" xfId="66" applyNumberFormat="1" applyProtection="1">
      <alignment horizontal="center"/>
    </xf>
    <xf numFmtId="49" fontId="1" fillId="0" borderId="12" xfId="67" applyNumberFormat="1" applyProtection="1">
      <alignment horizontal="center"/>
    </xf>
    <xf numFmtId="0" fontId="1" fillId="0" borderId="6" xfId="68" applyNumberFormat="1" applyProtection="1">
      <alignment horizontal="left" indent="1"/>
    </xf>
    <xf numFmtId="0" fontId="6" fillId="0" borderId="1" xfId="69" applyNumberFormat="1" applyProtection="1">
      <alignment horizontal="left"/>
    </xf>
    <xf numFmtId="0" fontId="1" fillId="0" borderId="29" xfId="70" applyNumberFormat="1" applyProtection="1">
      <alignment horizontal="left" indent="2"/>
    </xf>
    <xf numFmtId="4" fontId="1" fillId="0" borderId="2" xfId="71" applyNumberFormat="1" applyProtection="1">
      <alignment horizontal="right"/>
    </xf>
    <xf numFmtId="4" fontId="1" fillId="0" borderId="25" xfId="72" applyNumberFormat="1" applyProtection="1">
      <alignment horizontal="right"/>
    </xf>
    <xf numFmtId="0" fontId="1" fillId="0" borderId="37" xfId="73" applyNumberFormat="1" applyProtection="1">
      <alignment horizontal="center"/>
    </xf>
    <xf numFmtId="0" fontId="1" fillId="0" borderId="1" xfId="74" applyNumberFormat="1" applyProtection="1">
      <alignment horizontal="center" vertical="center"/>
    </xf>
    <xf numFmtId="0" fontId="7" fillId="0" borderId="37" xfId="75" applyNumberFormat="1" applyProtection="1"/>
    <xf numFmtId="0" fontId="1" fillId="0" borderId="6" xfId="76" applyNumberFormat="1" applyProtection="1">
      <alignment horizontal="left" wrapText="1" indent="1"/>
    </xf>
    <xf numFmtId="0" fontId="1" fillId="0" borderId="7" xfId="77" applyNumberFormat="1" applyProtection="1">
      <alignment horizontal="left" wrapText="1" indent="1"/>
    </xf>
    <xf numFmtId="0" fontId="6" fillId="0" borderId="23" xfId="78" applyNumberFormat="1" applyProtection="1">
      <alignment horizontal="left" wrapText="1"/>
    </xf>
    <xf numFmtId="0" fontId="6" fillId="0" borderId="6" xfId="79" applyNumberFormat="1" applyProtection="1">
      <alignment horizontal="left" wrapText="1"/>
    </xf>
    <xf numFmtId="0" fontId="5" fillId="0" borderId="23" xfId="80" applyNumberFormat="1" applyProtection="1">
      <alignment horizontal="center" wrapText="1"/>
    </xf>
    <xf numFmtId="0" fontId="1" fillId="0" borderId="6" xfId="81" applyNumberFormat="1" applyProtection="1">
      <alignment horizontal="center" wrapText="1"/>
    </xf>
    <xf numFmtId="0" fontId="5" fillId="0" borderId="29" xfId="82" applyNumberFormat="1" applyProtection="1">
      <alignment horizontal="left" wrapText="1"/>
    </xf>
    <xf numFmtId="0" fontId="1" fillId="0" borderId="6" xfId="83" applyNumberFormat="1" applyProtection="1">
      <alignment horizontal="left" wrapText="1"/>
    </xf>
    <xf numFmtId="0" fontId="6" fillId="0" borderId="1" xfId="84" applyNumberFormat="1" applyProtection="1">
      <alignment horizontal="left" wrapText="1"/>
    </xf>
    <xf numFmtId="0" fontId="1" fillId="0" borderId="1" xfId="85" applyNumberFormat="1" applyProtection="1">
      <alignment horizontal="left" wrapText="1" indent="1"/>
    </xf>
    <xf numFmtId="49" fontId="1" fillId="0" borderId="38" xfId="86" applyNumberFormat="1" applyProtection="1">
      <alignment horizontal="center"/>
    </xf>
    <xf numFmtId="49" fontId="1" fillId="0" borderId="33" xfId="87" applyNumberFormat="1" applyProtection="1">
      <alignment horizontal="center"/>
    </xf>
    <xf numFmtId="4" fontId="1" fillId="0" borderId="33" xfId="88" applyNumberFormat="1" applyProtection="1">
      <alignment horizontal="right"/>
    </xf>
    <xf numFmtId="4" fontId="1" fillId="0" borderId="39" xfId="89" applyNumberFormat="1" applyProtection="1">
      <alignment horizontal="right"/>
    </xf>
    <xf numFmtId="0" fontId="1" fillId="0" borderId="10" xfId="93" applyNumberFormat="1" applyProtection="1">
      <alignment horizontal="center" vertical="center"/>
    </xf>
    <xf numFmtId="49" fontId="1" fillId="0" borderId="17" xfId="95" applyNumberFormat="1" applyProtection="1">
      <alignment horizontal="center"/>
    </xf>
    <xf numFmtId="49" fontId="1" fillId="0" borderId="18" xfId="96" applyNumberFormat="1" applyProtection="1">
      <alignment horizontal="center"/>
    </xf>
    <xf numFmtId="4" fontId="1" fillId="0" borderId="18" xfId="97" applyNumberFormat="1" applyProtection="1">
      <alignment horizontal="right"/>
    </xf>
    <xf numFmtId="4" fontId="1" fillId="0" borderId="19" xfId="98" applyNumberFormat="1" applyProtection="1">
      <alignment horizontal="right"/>
    </xf>
    <xf numFmtId="0" fontId="7" fillId="0" borderId="1" xfId="99" applyNumberFormat="1" applyProtection="1"/>
    <xf numFmtId="49" fontId="1" fillId="0" borderId="20" xfId="101" applyNumberFormat="1" applyProtection="1">
      <alignment horizontal="center"/>
    </xf>
    <xf numFmtId="4" fontId="1" fillId="0" borderId="22" xfId="102" applyNumberFormat="1" applyProtection="1">
      <alignment horizontal="right"/>
    </xf>
    <xf numFmtId="49" fontId="1" fillId="0" borderId="38" xfId="111" applyNumberFormat="1" applyProtection="1">
      <alignment horizontal="center"/>
    </xf>
    <xf numFmtId="49" fontId="1" fillId="0" borderId="33" xfId="112" applyNumberFormat="1" applyProtection="1">
      <alignment horizontal="center"/>
    </xf>
    <xf numFmtId="4" fontId="1" fillId="0" borderId="33" xfId="113" applyNumberFormat="1" applyProtection="1">
      <alignment horizontal="right"/>
    </xf>
    <xf numFmtId="4" fontId="1" fillId="0" borderId="39" xfId="114" applyNumberFormat="1" applyProtection="1">
      <alignment horizontal="right"/>
    </xf>
    <xf numFmtId="0" fontId="4" fillId="0" borderId="1" xfId="116" applyNumberFormat="1" applyProtection="1">
      <alignment horizontal="center" vertical="center"/>
    </xf>
    <xf numFmtId="0" fontId="1" fillId="0" borderId="9" xfId="118" applyNumberFormat="1" applyProtection="1">
      <alignment horizontal="center" vertical="center"/>
    </xf>
    <xf numFmtId="0" fontId="1" fillId="0" borderId="11" xfId="119" applyNumberFormat="1" applyProtection="1">
      <alignment horizontal="center" vertical="center"/>
    </xf>
    <xf numFmtId="0" fontId="1" fillId="0" borderId="6" xfId="120" applyNumberFormat="1" applyProtection="1">
      <alignment horizontal="center" vertical="center"/>
    </xf>
    <xf numFmtId="0" fontId="1" fillId="0" borderId="1" xfId="122" applyNumberFormat="1" applyProtection="1">
      <alignment horizontal="left" wrapText="1"/>
    </xf>
    <xf numFmtId="0" fontId="1" fillId="0" borderId="1" xfId="123" applyNumberFormat="1" applyProtection="1">
      <alignment horizontal="center" wrapText="1"/>
    </xf>
    <xf numFmtId="0" fontId="1" fillId="0" borderId="1" xfId="124" applyNumberFormat="1" applyProtection="1">
      <alignment horizontal="left"/>
    </xf>
    <xf numFmtId="0" fontId="2" fillId="0" borderId="6" xfId="125" applyNumberFormat="1" applyProtection="1"/>
    <xf numFmtId="0" fontId="1" fillId="0" borderId="6" xfId="127" applyNumberFormat="1" applyProtection="1">
      <alignment horizontal="center" wrapText="1"/>
    </xf>
    <xf numFmtId="0" fontId="2" fillId="0" borderId="1" xfId="128" applyNumberFormat="1" applyProtection="1">
      <alignment horizontal="center"/>
    </xf>
    <xf numFmtId="0" fontId="8" fillId="0" borderId="1" xfId="129" applyNumberFormat="1" applyProtection="1">
      <alignment horizontal="center" vertical="top"/>
    </xf>
    <xf numFmtId="0" fontId="9" fillId="0" borderId="1" xfId="131" applyNumberFormat="1" applyProtection="1">
      <alignment horizontal="center"/>
    </xf>
    <xf numFmtId="0" fontId="1" fillId="0" borderId="1" xfId="135" applyNumberFormat="1" applyProtection="1">
      <alignment horizontal="left" vertical="top" wrapText="1"/>
    </xf>
    <xf numFmtId="0" fontId="8" fillId="0" borderId="29" xfId="136" applyNumberFormat="1" applyProtection="1">
      <alignment horizontal="center" vertical="top"/>
    </xf>
    <xf numFmtId="0" fontId="1" fillId="0" borderId="1" xfId="137" applyNumberFormat="1" applyProtection="1">
      <alignment horizontal="left" vertical="top" wrapText="1"/>
    </xf>
    <xf numFmtId="0" fontId="8" fillId="0" borderId="1" xfId="138" applyNumberFormat="1" applyProtection="1">
      <alignment horizontal="center" vertical="top"/>
    </xf>
    <xf numFmtId="0" fontId="9" fillId="0" borderId="1" xfId="139" applyNumberFormat="1" applyProtection="1">
      <alignment horizontal="center" vertical="top"/>
    </xf>
    <xf numFmtId="0" fontId="9" fillId="0" borderId="1" xfId="140" applyNumberFormat="1" applyProtection="1">
      <alignment horizontal="center" vertical="top"/>
    </xf>
    <xf numFmtId="0" fontId="1" fillId="0" borderId="1" xfId="141" applyNumberFormat="1" applyProtection="1">
      <alignment horizontal="left"/>
    </xf>
    <xf numFmtId="0" fontId="11" fillId="0" borderId="6" xfId="142" applyNumberFormat="1" applyProtection="1">
      <alignment horizontal="center" wrapText="1"/>
    </xf>
    <xf numFmtId="0" fontId="9" fillId="0" borderId="1" xfId="144" applyNumberFormat="1" applyProtection="1">
      <alignment horizontal="center"/>
    </xf>
    <xf numFmtId="0" fontId="8" fillId="0" borderId="1" xfId="146" applyNumberFormat="1" applyProtection="1">
      <alignment horizontal="center" vertical="top"/>
    </xf>
    <xf numFmtId="0" fontId="13" fillId="0" borderId="1" xfId="147" applyNumberFormat="1" applyProtection="1"/>
    <xf numFmtId="0" fontId="2" fillId="0" borderId="1" xfId="2" applyNumberFormat="1" applyProtection="1"/>
    <xf numFmtId="0" fontId="5" fillId="0" borderId="7" xfId="63" applyNumberFormat="1" applyProtection="1">
      <alignment horizontal="center" wrapText="1"/>
    </xf>
    <xf numFmtId="0" fontId="5" fillId="0" borderId="7" xfId="63">
      <alignment horizontal="center" wrapText="1"/>
    </xf>
    <xf numFmtId="4" fontId="1" fillId="0" borderId="21" xfId="32" applyNumberFormat="1" applyProtection="1">
      <alignment horizontal="right"/>
    </xf>
    <xf numFmtId="4" fontId="1" fillId="0" borderId="21" xfId="32">
      <alignment horizontal="right"/>
    </xf>
    <xf numFmtId="4" fontId="1" fillId="0" borderId="22" xfId="33" applyNumberFormat="1" applyProtection="1">
      <alignment horizontal="right"/>
    </xf>
    <xf numFmtId="4" fontId="1" fillId="0" borderId="22" xfId="33">
      <alignment horizontal="right"/>
    </xf>
    <xf numFmtId="49" fontId="1" fillId="0" borderId="21" xfId="31" applyNumberFormat="1" applyProtection="1">
      <alignment horizontal="center"/>
    </xf>
    <xf numFmtId="49" fontId="1" fillId="0" borderId="21" xfId="31">
      <alignment horizontal="center"/>
    </xf>
    <xf numFmtId="49" fontId="1" fillId="0" borderId="20" xfId="30" applyNumberFormat="1" applyProtection="1">
      <alignment horizontal="center"/>
    </xf>
    <xf numFmtId="49" fontId="1" fillId="0" borderId="20" xfId="30">
      <alignment horizontal="center"/>
    </xf>
    <xf numFmtId="0" fontId="3" fillId="0" borderId="1" xfId="3" applyNumberFormat="1" applyProtection="1">
      <alignment horizontal="center" vertical="center"/>
    </xf>
    <xf numFmtId="0" fontId="3" fillId="0" borderId="1" xfId="3">
      <alignment horizontal="center" vertical="center"/>
    </xf>
    <xf numFmtId="0" fontId="1" fillId="0" borderId="1" xfId="5" applyNumberFormat="1" applyProtection="1">
      <alignment horizontal="center"/>
    </xf>
    <xf numFmtId="0" fontId="1" fillId="0" borderId="1" xfId="5">
      <alignment horizontal="center"/>
    </xf>
    <xf numFmtId="0" fontId="2" fillId="0" borderId="1" xfId="2" applyNumberFormat="1" applyProtection="1"/>
    <xf numFmtId="0" fontId="2" fillId="0" borderId="1" xfId="2"/>
    <xf numFmtId="0" fontId="1" fillId="0" borderId="6" xfId="13" applyNumberFormat="1" applyProtection="1">
      <alignment horizontal="left" wrapText="1"/>
    </xf>
    <xf numFmtId="0" fontId="1" fillId="0" borderId="6" xfId="13">
      <alignment horizontal="left" wrapText="1"/>
    </xf>
    <xf numFmtId="0" fontId="1" fillId="0" borderId="7" xfId="14" applyNumberFormat="1" applyProtection="1">
      <alignment horizontal="left" wrapText="1"/>
    </xf>
    <xf numFmtId="0" fontId="1" fillId="0" borderId="7" xfId="14">
      <alignment horizontal="left" wrapText="1"/>
    </xf>
    <xf numFmtId="4" fontId="1" fillId="0" borderId="18" xfId="27" applyNumberFormat="1" applyProtection="1">
      <alignment horizontal="right"/>
    </xf>
    <xf numFmtId="4" fontId="1" fillId="0" borderId="18" xfId="27">
      <alignment horizontal="right"/>
    </xf>
    <xf numFmtId="4" fontId="1" fillId="0" borderId="19" xfId="28" applyNumberFormat="1" applyProtection="1">
      <alignment horizontal="right"/>
    </xf>
    <xf numFmtId="4" fontId="1" fillId="0" borderId="19" xfId="28">
      <alignment horizontal="right"/>
    </xf>
    <xf numFmtId="49" fontId="1" fillId="0" borderId="18" xfId="26" applyNumberFormat="1" applyProtection="1">
      <alignment horizontal="center"/>
    </xf>
    <xf numFmtId="49" fontId="1" fillId="0" borderId="18" xfId="26">
      <alignment horizontal="center"/>
    </xf>
    <xf numFmtId="49" fontId="1" fillId="0" borderId="17" xfId="25" applyNumberFormat="1" applyProtection="1">
      <alignment horizontal="center"/>
    </xf>
    <xf numFmtId="49" fontId="1" fillId="0" borderId="17" xfId="25">
      <alignment horizontal="center"/>
    </xf>
    <xf numFmtId="0" fontId="5" fillId="0" borderId="16" xfId="24" applyNumberFormat="1" applyProtection="1">
      <alignment horizontal="center" wrapText="1"/>
    </xf>
    <xf numFmtId="0" fontId="5" fillId="0" borderId="16" xfId="24">
      <alignment horizontal="center" wrapText="1"/>
    </xf>
    <xf numFmtId="49" fontId="1" fillId="0" borderId="20" xfId="101" applyNumberFormat="1" applyProtection="1">
      <alignment horizontal="center"/>
    </xf>
    <xf numFmtId="49" fontId="1" fillId="0" borderId="20" xfId="101">
      <alignment horizontal="center"/>
    </xf>
    <xf numFmtId="0" fontId="1" fillId="0" borderId="13" xfId="103" applyNumberFormat="1" applyProtection="1">
      <alignment horizontal="left" indent="1"/>
    </xf>
    <xf numFmtId="0" fontId="1" fillId="0" borderId="13" xfId="103">
      <alignment horizontal="left" indent="1"/>
    </xf>
    <xf numFmtId="49" fontId="1" fillId="0" borderId="26" xfId="40" applyNumberFormat="1" applyProtection="1">
      <alignment horizontal="center"/>
    </xf>
    <xf numFmtId="49" fontId="1" fillId="0" borderId="26" xfId="40">
      <alignment horizontal="center"/>
    </xf>
    <xf numFmtId="49" fontId="1" fillId="0" borderId="27" xfId="41" applyNumberFormat="1" applyProtection="1">
      <alignment horizontal="center"/>
    </xf>
    <xf numFmtId="49" fontId="1" fillId="0" borderId="27" xfId="41">
      <alignment horizontal="center"/>
    </xf>
    <xf numFmtId="4" fontId="1" fillId="0" borderId="22" xfId="102" applyNumberFormat="1" applyProtection="1">
      <alignment horizontal="right"/>
    </xf>
    <xf numFmtId="4" fontId="1" fillId="0" borderId="22" xfId="102">
      <alignment horizontal="right"/>
    </xf>
    <xf numFmtId="0" fontId="6" fillId="0" borderId="10" xfId="107" applyNumberFormat="1" applyProtection="1">
      <alignment horizontal="left"/>
    </xf>
    <xf numFmtId="0" fontId="6" fillId="0" borderId="10" xfId="107">
      <alignment horizontal="left"/>
    </xf>
    <xf numFmtId="0" fontId="6" fillId="0" borderId="13" xfId="108" applyNumberFormat="1" applyProtection="1">
      <alignment horizontal="left"/>
    </xf>
    <xf numFmtId="0" fontId="6" fillId="0" borderId="13" xfId="108">
      <alignment horizontal="left"/>
    </xf>
    <xf numFmtId="0" fontId="4" fillId="0" borderId="1" xfId="90" applyNumberFormat="1" applyProtection="1">
      <alignment horizontal="center"/>
    </xf>
    <xf numFmtId="0" fontId="4" fillId="0" borderId="1" xfId="90">
      <alignment horizontal="center"/>
    </xf>
    <xf numFmtId="0" fontId="1" fillId="0" borderId="2" xfId="91" applyNumberFormat="1" applyProtection="1">
      <alignment horizontal="center" vertical="center"/>
    </xf>
    <xf numFmtId="0" fontId="1" fillId="0" borderId="2" xfId="91">
      <alignment horizontal="center" vertical="center"/>
    </xf>
    <xf numFmtId="0" fontId="2" fillId="0" borderId="12" xfId="92" applyNumberFormat="1" applyProtection="1"/>
    <xf numFmtId="0" fontId="2" fillId="0" borderId="12" xfId="92"/>
    <xf numFmtId="0" fontId="6" fillId="0" borderId="40" xfId="94" applyNumberFormat="1" applyProtection="1">
      <alignment horizontal="left"/>
    </xf>
    <xf numFmtId="0" fontId="6" fillId="0" borderId="40" xfId="94">
      <alignment horizontal="left"/>
    </xf>
    <xf numFmtId="0" fontId="1" fillId="0" borderId="10" xfId="100" applyNumberFormat="1" applyProtection="1">
      <alignment horizontal="left" indent="1"/>
    </xf>
    <xf numFmtId="0" fontId="1" fillId="0" borderId="10" xfId="100">
      <alignment horizontal="left" indent="1"/>
    </xf>
    <xf numFmtId="0" fontId="1" fillId="0" borderId="40" xfId="104" applyNumberFormat="1" applyProtection="1">
      <alignment horizontal="left" indent="1"/>
    </xf>
    <xf numFmtId="0" fontId="1" fillId="0" borderId="40" xfId="104">
      <alignment horizontal="left" indent="1"/>
    </xf>
    <xf numFmtId="49" fontId="1" fillId="0" borderId="26" xfId="110" applyNumberFormat="1" applyProtection="1">
      <alignment horizontal="center"/>
    </xf>
    <xf numFmtId="49" fontId="1" fillId="0" borderId="26" xfId="110">
      <alignment horizontal="center"/>
    </xf>
    <xf numFmtId="0" fontId="5" fillId="0" borderId="10" xfId="105" applyNumberFormat="1" applyProtection="1">
      <alignment horizontal="center"/>
    </xf>
    <xf numFmtId="0" fontId="5" fillId="0" borderId="10" xfId="105">
      <alignment horizontal="center"/>
    </xf>
    <xf numFmtId="0" fontId="1" fillId="0" borderId="13" xfId="106" applyNumberFormat="1" applyProtection="1">
      <alignment horizontal="center"/>
    </xf>
    <xf numFmtId="0" fontId="1" fillId="0" borderId="13" xfId="106">
      <alignment horizontal="center"/>
    </xf>
    <xf numFmtId="0" fontId="8" fillId="0" borderId="29" xfId="133" applyNumberFormat="1" applyProtection="1">
      <alignment horizontal="center" vertical="top"/>
    </xf>
    <xf numFmtId="0" fontId="8" fillId="0" borderId="29" xfId="133">
      <alignment horizontal="center" vertical="top"/>
    </xf>
    <xf numFmtId="0" fontId="1" fillId="0" borderId="1" xfId="134" applyNumberFormat="1" applyProtection="1">
      <alignment horizontal="left"/>
    </xf>
    <xf numFmtId="0" fontId="1" fillId="0" borderId="1" xfId="134">
      <alignment horizontal="left"/>
    </xf>
    <xf numFmtId="0" fontId="1" fillId="0" borderId="1" xfId="135" applyNumberFormat="1" applyProtection="1">
      <alignment horizontal="left" vertical="top" wrapText="1"/>
    </xf>
    <xf numFmtId="0" fontId="1" fillId="0" borderId="1" xfId="135">
      <alignment horizontal="left" vertical="top" wrapText="1"/>
    </xf>
    <xf numFmtId="0" fontId="2" fillId="0" borderId="6" xfId="143" applyNumberFormat="1" applyProtection="1">
      <alignment horizontal="center"/>
    </xf>
    <xf numFmtId="0" fontId="2" fillId="0" borderId="6" xfId="143">
      <alignment horizontal="center"/>
    </xf>
    <xf numFmtId="0" fontId="12" fillId="0" borderId="1" xfId="145" applyNumberFormat="1" applyProtection="1">
      <alignment horizontal="center"/>
    </xf>
    <xf numFmtId="0" fontId="12" fillId="0" borderId="1" xfId="145">
      <alignment horizontal="center"/>
    </xf>
    <xf numFmtId="0" fontId="13" fillId="0" borderId="21" xfId="148" applyNumberFormat="1" applyProtection="1">
      <alignment wrapText="1"/>
    </xf>
    <xf numFmtId="0" fontId="13" fillId="0" borderId="21" xfId="148">
      <alignment wrapText="1"/>
    </xf>
    <xf numFmtId="0" fontId="1" fillId="0" borderId="31" xfId="109" applyNumberFormat="1" applyProtection="1">
      <alignment horizontal="left" indent="1"/>
    </xf>
    <xf numFmtId="0" fontId="1" fillId="0" borderId="31" xfId="109">
      <alignment horizontal="left" indent="1"/>
    </xf>
    <xf numFmtId="0" fontId="4" fillId="0" borderId="1" xfId="115" applyNumberFormat="1" applyProtection="1">
      <alignment horizontal="center" vertical="center"/>
    </xf>
    <xf numFmtId="0" fontId="4" fillId="0" borderId="1" xfId="115">
      <alignment horizontal="center" vertical="center"/>
    </xf>
    <xf numFmtId="0" fontId="1" fillId="0" borderId="21" xfId="117" applyNumberFormat="1" applyProtection="1">
      <alignment horizontal="center" vertical="top"/>
    </xf>
    <xf numFmtId="0" fontId="1" fillId="0" borderId="21" xfId="117">
      <alignment horizontal="center" vertical="top"/>
    </xf>
    <xf numFmtId="0" fontId="1" fillId="0" borderId="21" xfId="121" applyNumberFormat="1" applyProtection="1">
      <alignment horizontal="center" vertical="center"/>
    </xf>
    <xf numFmtId="0" fontId="1" fillId="0" borderId="21" xfId="121">
      <alignment horizontal="center" vertical="center"/>
    </xf>
    <xf numFmtId="0" fontId="1" fillId="0" borderId="6" xfId="126" applyNumberFormat="1" applyProtection="1">
      <alignment horizontal="center" wrapText="1"/>
    </xf>
    <xf numFmtId="0" fontId="1" fillId="0" borderId="6" xfId="126">
      <alignment horizontal="center" wrapText="1"/>
    </xf>
    <xf numFmtId="0" fontId="8" fillId="0" borderId="29" xfId="130" applyNumberFormat="1" applyProtection="1">
      <alignment horizontal="center" vertical="top"/>
    </xf>
    <xf numFmtId="0" fontId="8" fillId="0" borderId="29" xfId="130">
      <alignment horizontal="center" vertical="top"/>
    </xf>
    <xf numFmtId="0" fontId="10" fillId="0" borderId="1" xfId="132" applyNumberFormat="1" applyProtection="1">
      <alignment horizontal="right"/>
    </xf>
    <xf numFmtId="0" fontId="10" fillId="0" borderId="1" xfId="132">
      <alignment horizontal="right"/>
    </xf>
    <xf numFmtId="0" fontId="1" fillId="0" borderId="6" xfId="81" applyNumberFormat="1" applyProtection="1">
      <alignment horizontal="center" wrapText="1"/>
    </xf>
    <xf numFmtId="0" fontId="1" fillId="0" borderId="6" xfId="81">
      <alignment horizontal="center" wrapText="1"/>
    </xf>
    <xf numFmtId="0" fontId="1" fillId="0" borderId="23" xfId="52" applyNumberFormat="1" applyAlignment="1" applyProtection="1">
      <alignment horizontal="left" wrapText="1" indent="1"/>
    </xf>
    <xf numFmtId="49" fontId="16" fillId="0" borderId="2" xfId="36" applyNumberFormat="1" applyFont="1" applyProtection="1">
      <alignment horizontal="center"/>
    </xf>
    <xf numFmtId="0" fontId="16" fillId="0" borderId="23" xfId="52" applyNumberFormat="1" applyFont="1" applyProtection="1">
      <alignment horizontal="left" indent="1"/>
    </xf>
  </cellXfs>
  <cellStyles count="159">
    <cellStyle name="br" xfId="151"/>
    <cellStyle name="col" xfId="150"/>
    <cellStyle name="st156" xfId="122"/>
    <cellStyle name="st157" xfId="148"/>
    <cellStyle name="style0" xfId="152"/>
    <cellStyle name="td" xfId="153"/>
    <cellStyle name="tr" xfId="149"/>
    <cellStyle name="xl100" xfId="77"/>
    <cellStyle name="xl101" xfId="78"/>
    <cellStyle name="xl102" xfId="79"/>
    <cellStyle name="xl103" xfId="80"/>
    <cellStyle name="xl104" xfId="81"/>
    <cellStyle name="xl105" xfId="82"/>
    <cellStyle name="xl106" xfId="83"/>
    <cellStyle name="xl107" xfId="84"/>
    <cellStyle name="xl108" xfId="85"/>
    <cellStyle name="xl109" xfId="86"/>
    <cellStyle name="xl110" xfId="87"/>
    <cellStyle name="xl111" xfId="88"/>
    <cellStyle name="xl112" xfId="89"/>
    <cellStyle name="xl113" xfId="128"/>
    <cellStyle name="xl114" xfId="147"/>
    <cellStyle name="xl115" xfId="90"/>
    <cellStyle name="xl116" xfId="91"/>
    <cellStyle name="xl117" xfId="92"/>
    <cellStyle name="xl118" xfId="94"/>
    <cellStyle name="xl119" xfId="100"/>
    <cellStyle name="xl120" xfId="103"/>
    <cellStyle name="xl121" xfId="104"/>
    <cellStyle name="xl122" xfId="105"/>
    <cellStyle name="xl123" xfId="106"/>
    <cellStyle name="xl124" xfId="107"/>
    <cellStyle name="xl125" xfId="108"/>
    <cellStyle name="xl126" xfId="109"/>
    <cellStyle name="xl127" xfId="115"/>
    <cellStyle name="xl128" xfId="117"/>
    <cellStyle name="xl129" xfId="121"/>
    <cellStyle name="xl130" xfId="124"/>
    <cellStyle name="xl131" xfId="125"/>
    <cellStyle name="xl132" xfId="129"/>
    <cellStyle name="xl133" xfId="131"/>
    <cellStyle name="xl134" xfId="142"/>
    <cellStyle name="xl135" xfId="95"/>
    <cellStyle name="xl136" xfId="101"/>
    <cellStyle name="xl137" xfId="110"/>
    <cellStyle name="xl138" xfId="111"/>
    <cellStyle name="xl139" xfId="116"/>
    <cellStyle name="xl140" xfId="118"/>
    <cellStyle name="xl141" xfId="119"/>
    <cellStyle name="xl142" xfId="120"/>
    <cellStyle name="xl143" xfId="135"/>
    <cellStyle name="xl144" xfId="144"/>
    <cellStyle name="xl145" xfId="96"/>
    <cellStyle name="xl146" xfId="112"/>
    <cellStyle name="xl147" xfId="126"/>
    <cellStyle name="xl148" xfId="130"/>
    <cellStyle name="xl149" xfId="132"/>
    <cellStyle name="xl150" xfId="134"/>
    <cellStyle name="xl151" xfId="137"/>
    <cellStyle name="xl152" xfId="141"/>
    <cellStyle name="xl153" xfId="97"/>
    <cellStyle name="xl154" xfId="113"/>
    <cellStyle name="xl155" xfId="123"/>
    <cellStyle name="xl156" xfId="139"/>
    <cellStyle name="xl157" xfId="143"/>
    <cellStyle name="xl158" xfId="145"/>
    <cellStyle name="xl159" xfId="136"/>
    <cellStyle name="xl160" xfId="138"/>
    <cellStyle name="xl161" xfId="140"/>
    <cellStyle name="xl162" xfId="157"/>
    <cellStyle name="xl163" xfId="146"/>
    <cellStyle name="xl164" xfId="93"/>
    <cellStyle name="xl165" xfId="98"/>
    <cellStyle name="xl166" xfId="102"/>
    <cellStyle name="xl167" xfId="114"/>
    <cellStyle name="xl168" xfId="127"/>
    <cellStyle name="xl169" xfId="133"/>
    <cellStyle name="xl170" xfId="158"/>
    <cellStyle name="xl171" xfId="99"/>
    <cellStyle name="xl21" xfId="154"/>
    <cellStyle name="xl22" xfId="1"/>
    <cellStyle name="xl23" xfId="3"/>
    <cellStyle name="xl24" xfId="9"/>
    <cellStyle name="xl25" xfId="11"/>
    <cellStyle name="xl26" xfId="16"/>
    <cellStyle name="xl27" xfId="19"/>
    <cellStyle name="xl28" xfId="22"/>
    <cellStyle name="xl29" xfId="24"/>
    <cellStyle name="xl30" xfId="155"/>
    <cellStyle name="xl31" xfId="29"/>
    <cellStyle name="xl32" xfId="34"/>
    <cellStyle name="xl33" xfId="39"/>
    <cellStyle name="xl34" xfId="44"/>
    <cellStyle name="xl35" xfId="2"/>
    <cellStyle name="xl36" xfId="4"/>
    <cellStyle name="xl37" xfId="17"/>
    <cellStyle name="xl38" xfId="20"/>
    <cellStyle name="xl39" xfId="25"/>
    <cellStyle name="xl40" xfId="30"/>
    <cellStyle name="xl41" xfId="35"/>
    <cellStyle name="xl42" xfId="40"/>
    <cellStyle name="xl43" xfId="45"/>
    <cellStyle name="xl44" xfId="26"/>
    <cellStyle name="xl45" xfId="31"/>
    <cellStyle name="xl46" xfId="36"/>
    <cellStyle name="xl47" xfId="41"/>
    <cellStyle name="xl48" xfId="5"/>
    <cellStyle name="xl49" xfId="13"/>
    <cellStyle name="xl50" xfId="14"/>
    <cellStyle name="xl51" xfId="27"/>
    <cellStyle name="xl52" xfId="32"/>
    <cellStyle name="xl53" xfId="37"/>
    <cellStyle name="xl54" xfId="42"/>
    <cellStyle name="xl55" xfId="46"/>
    <cellStyle name="xl56" xfId="7"/>
    <cellStyle name="xl57" xfId="6"/>
    <cellStyle name="xl58" xfId="8"/>
    <cellStyle name="xl59" xfId="10"/>
    <cellStyle name="xl60" xfId="12"/>
    <cellStyle name="xl61" xfId="15"/>
    <cellStyle name="xl62" xfId="18"/>
    <cellStyle name="xl63" xfId="21"/>
    <cellStyle name="xl64" xfId="23"/>
    <cellStyle name="xl65" xfId="28"/>
    <cellStyle name="xl66" xfId="33"/>
    <cellStyle name="xl67" xfId="38"/>
    <cellStyle name="xl68" xfId="43"/>
    <cellStyle name="xl69" xfId="47"/>
    <cellStyle name="xl70" xfId="50"/>
    <cellStyle name="xl71" xfId="61"/>
    <cellStyle name="xl72" xfId="52"/>
    <cellStyle name="xl73" xfId="53"/>
    <cellStyle name="xl74" xfId="51"/>
    <cellStyle name="xl75" xfId="55"/>
    <cellStyle name="xl76" xfId="56"/>
    <cellStyle name="xl77" xfId="57"/>
    <cellStyle name="xl78" xfId="48"/>
    <cellStyle name="xl79" xfId="49"/>
    <cellStyle name="xl80" xfId="54"/>
    <cellStyle name="xl81" xfId="58"/>
    <cellStyle name="xl82" xfId="60"/>
    <cellStyle name="xl83" xfId="62"/>
    <cellStyle name="xl84" xfId="63"/>
    <cellStyle name="xl85" xfId="64"/>
    <cellStyle name="xl86" xfId="65"/>
    <cellStyle name="xl87" xfId="68"/>
    <cellStyle name="xl88" xfId="69"/>
    <cellStyle name="xl89" xfId="70"/>
    <cellStyle name="xl90" xfId="66"/>
    <cellStyle name="xl91" xfId="67"/>
    <cellStyle name="xl92" xfId="71"/>
    <cellStyle name="xl93" xfId="72"/>
    <cellStyle name="xl94" xfId="59"/>
    <cellStyle name="xl95" xfId="73"/>
    <cellStyle name="xl96" xfId="156"/>
    <cellStyle name="xl97" xfId="74"/>
    <cellStyle name="xl98" xfId="75"/>
    <cellStyle name="xl99" xfId="7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1"/>
  <sheetViews>
    <sheetView tabSelected="1" zoomScaleNormal="100" zoomScaleSheetLayoutView="100" workbookViewId="0">
      <selection activeCell="B11" sqref="B11:D11"/>
    </sheetView>
  </sheetViews>
  <sheetFormatPr defaultRowHeight="15" x14ac:dyDescent="0.25"/>
  <cols>
    <col min="1" max="1" width="45.42578125" style="1" customWidth="1"/>
    <col min="2" max="3" width="15.140625" style="1" customWidth="1"/>
    <col min="4" max="4" width="23.85546875" style="1" customWidth="1"/>
    <col min="5" max="5" width="25.140625" style="1" customWidth="1"/>
    <col min="6" max="6" width="24.140625" style="1" customWidth="1"/>
    <col min="7" max="7" width="18.5703125" style="1" customWidth="1"/>
    <col min="8" max="16384" width="9.140625" style="1"/>
  </cols>
  <sheetData>
    <row r="1" spans="1:7" ht="12.75" customHeight="1" x14ac:dyDescent="0.25">
      <c r="A1" s="2"/>
      <c r="B1" s="2"/>
      <c r="C1" s="2"/>
      <c r="D1" s="2"/>
      <c r="E1" s="2"/>
      <c r="F1" s="2"/>
      <c r="G1" s="3"/>
    </row>
    <row r="2" spans="1:7" ht="15.75" customHeight="1" x14ac:dyDescent="0.25">
      <c r="A2" s="132" t="s">
        <v>0</v>
      </c>
      <c r="B2" s="133"/>
      <c r="C2" s="133"/>
      <c r="D2" s="133"/>
      <c r="E2" s="133"/>
      <c r="F2" s="133"/>
      <c r="G2" s="3"/>
    </row>
    <row r="3" spans="1:7" ht="15.75" customHeight="1" x14ac:dyDescent="0.25">
      <c r="A3" s="4"/>
      <c r="B3" s="5"/>
      <c r="C3" s="5"/>
      <c r="D3" s="5"/>
      <c r="E3" s="5"/>
      <c r="F3" s="5"/>
      <c r="G3" s="3"/>
    </row>
    <row r="4" spans="1:7" ht="12.75" customHeight="1" x14ac:dyDescent="0.25">
      <c r="A4" s="2"/>
      <c r="B4" s="134" t="s">
        <v>1</v>
      </c>
      <c r="C4" s="135"/>
      <c r="D4" s="135"/>
      <c r="E4" s="2"/>
      <c r="F4" s="6" t="s">
        <v>2</v>
      </c>
      <c r="G4" s="3"/>
    </row>
    <row r="5" spans="1:7" ht="12.75" customHeight="1" x14ac:dyDescent="0.25">
      <c r="A5" s="2"/>
      <c r="B5" s="136"/>
      <c r="C5" s="137"/>
      <c r="D5" s="137"/>
      <c r="E5" s="7" t="s">
        <v>3</v>
      </c>
      <c r="F5" s="8" t="s">
        <v>4</v>
      </c>
      <c r="G5" s="3"/>
    </row>
    <row r="6" spans="1:7" ht="12.75" customHeight="1" x14ac:dyDescent="0.25">
      <c r="A6" s="9"/>
      <c r="B6" s="9"/>
      <c r="C6" s="9"/>
      <c r="D6" s="9"/>
      <c r="E6" s="7" t="s">
        <v>5</v>
      </c>
      <c r="F6" s="10" t="s">
        <v>6</v>
      </c>
      <c r="G6" s="3"/>
    </row>
    <row r="7" spans="1:7" ht="12.75" customHeight="1" x14ac:dyDescent="0.25">
      <c r="A7" s="9"/>
      <c r="B7" s="9"/>
      <c r="C7" s="9"/>
      <c r="D7" s="9"/>
      <c r="E7" s="7" t="s">
        <v>7</v>
      </c>
      <c r="F7" s="10"/>
      <c r="G7" s="3"/>
    </row>
    <row r="8" spans="1:7" ht="12.75" customHeight="1" x14ac:dyDescent="0.25">
      <c r="A8" s="11" t="s">
        <v>8</v>
      </c>
      <c r="B8" s="2"/>
      <c r="C8" s="2"/>
      <c r="D8" s="2"/>
      <c r="E8" s="7"/>
      <c r="F8" s="10"/>
      <c r="G8" s="3"/>
    </row>
    <row r="9" spans="1:7" ht="12.75" customHeight="1" x14ac:dyDescent="0.25">
      <c r="A9" s="11" t="s">
        <v>9</v>
      </c>
      <c r="B9" s="2"/>
      <c r="C9" s="2"/>
      <c r="D9" s="2"/>
      <c r="E9" s="7" t="s">
        <v>10</v>
      </c>
      <c r="F9" s="12"/>
      <c r="G9" s="3"/>
    </row>
    <row r="10" spans="1:7" ht="12.75" customHeight="1" x14ac:dyDescent="0.25">
      <c r="A10" s="11" t="s">
        <v>11</v>
      </c>
      <c r="B10" s="2"/>
      <c r="C10" s="2"/>
      <c r="D10" s="2"/>
      <c r="E10" s="7" t="s">
        <v>12</v>
      </c>
      <c r="F10" s="12" t="s">
        <v>13</v>
      </c>
      <c r="G10" s="3"/>
    </row>
    <row r="11" spans="1:7" ht="25.7" customHeight="1" x14ac:dyDescent="0.25">
      <c r="A11" s="11" t="s">
        <v>14</v>
      </c>
      <c r="B11" s="138" t="s">
        <v>15</v>
      </c>
      <c r="C11" s="139"/>
      <c r="D11" s="139"/>
      <c r="E11" s="7" t="s">
        <v>16</v>
      </c>
      <c r="F11" s="12" t="s">
        <v>17</v>
      </c>
      <c r="G11" s="3"/>
    </row>
    <row r="12" spans="1:7" ht="15.2" customHeight="1" x14ac:dyDescent="0.25">
      <c r="A12" s="11" t="s">
        <v>18</v>
      </c>
      <c r="B12" s="140" t="s">
        <v>19</v>
      </c>
      <c r="C12" s="141"/>
      <c r="D12" s="141"/>
      <c r="E12" s="7" t="s">
        <v>20</v>
      </c>
      <c r="F12" s="12" t="s">
        <v>21</v>
      </c>
      <c r="G12" s="3"/>
    </row>
    <row r="13" spans="1:7" ht="12.75" customHeight="1" x14ac:dyDescent="0.25">
      <c r="A13" s="11" t="s">
        <v>22</v>
      </c>
      <c r="B13" s="2"/>
      <c r="C13" s="2"/>
      <c r="D13" s="2"/>
      <c r="E13" s="2"/>
      <c r="F13" s="10"/>
      <c r="G13" s="3"/>
    </row>
    <row r="14" spans="1:7" ht="13.5" customHeight="1" x14ac:dyDescent="0.25">
      <c r="A14" s="11" t="s">
        <v>23</v>
      </c>
      <c r="B14" s="2"/>
      <c r="C14" s="2"/>
      <c r="D14" s="2"/>
      <c r="E14" s="7" t="s">
        <v>24</v>
      </c>
      <c r="F14" s="13" t="s">
        <v>25</v>
      </c>
      <c r="G14" s="3"/>
    </row>
    <row r="15" spans="1:7" ht="12.75" customHeight="1" x14ac:dyDescent="0.25">
      <c r="A15" s="2"/>
      <c r="B15" s="2"/>
      <c r="C15" s="2"/>
      <c r="D15" s="2"/>
      <c r="E15" s="2"/>
      <c r="F15" s="2"/>
      <c r="G15" s="3"/>
    </row>
    <row r="16" spans="1:7" ht="12.75" customHeight="1" x14ac:dyDescent="0.25">
      <c r="A16" s="14" t="s">
        <v>26</v>
      </c>
      <c r="B16" s="15" t="s">
        <v>27</v>
      </c>
      <c r="C16" s="15" t="s">
        <v>28</v>
      </c>
      <c r="D16" s="15" t="s">
        <v>29</v>
      </c>
      <c r="E16" s="15" t="s">
        <v>30</v>
      </c>
      <c r="F16" s="16" t="s">
        <v>31</v>
      </c>
      <c r="G16" s="3"/>
    </row>
    <row r="17" spans="1:7" ht="12.75" customHeight="1" x14ac:dyDescent="0.25">
      <c r="A17" s="17"/>
      <c r="B17" s="18" t="s">
        <v>32</v>
      </c>
      <c r="C17" s="18" t="s">
        <v>33</v>
      </c>
      <c r="D17" s="18" t="s">
        <v>34</v>
      </c>
      <c r="E17" s="18" t="s">
        <v>35</v>
      </c>
      <c r="F17" s="19"/>
      <c r="G17" s="3"/>
    </row>
    <row r="18" spans="1:7" ht="13.5" customHeight="1" x14ac:dyDescent="0.25">
      <c r="A18" s="20">
        <v>1</v>
      </c>
      <c r="B18" s="15">
        <v>2</v>
      </c>
      <c r="C18" s="15">
        <v>3</v>
      </c>
      <c r="D18" s="15">
        <v>4</v>
      </c>
      <c r="E18" s="15">
        <v>5</v>
      </c>
      <c r="F18" s="21"/>
      <c r="G18" s="3"/>
    </row>
    <row r="19" spans="1:7" ht="12.75" customHeight="1" x14ac:dyDescent="0.25">
      <c r="A19" s="150" t="s">
        <v>36</v>
      </c>
      <c r="B19" s="148" t="s">
        <v>37</v>
      </c>
      <c r="C19" s="146" t="s">
        <v>38</v>
      </c>
      <c r="D19" s="142">
        <v>922223556.35000002</v>
      </c>
      <c r="E19" s="142" t="s">
        <v>39</v>
      </c>
      <c r="F19" s="144">
        <v>922223556.35000002</v>
      </c>
      <c r="G19" s="3"/>
    </row>
    <row r="20" spans="1:7" ht="12.75" customHeight="1" x14ac:dyDescent="0.25">
      <c r="A20" s="151"/>
      <c r="B20" s="149"/>
      <c r="C20" s="147"/>
      <c r="D20" s="143"/>
      <c r="E20" s="143"/>
      <c r="F20" s="145"/>
      <c r="G20" s="3"/>
    </row>
    <row r="21" spans="1:7" x14ac:dyDescent="0.25">
      <c r="A21" s="26" t="s">
        <v>40</v>
      </c>
      <c r="B21" s="27" t="s">
        <v>41</v>
      </c>
      <c r="C21" s="28" t="s">
        <v>42</v>
      </c>
      <c r="D21" s="29">
        <v>200352164.61000001</v>
      </c>
      <c r="E21" s="29" t="s">
        <v>39</v>
      </c>
      <c r="F21" s="30">
        <v>200352164.61000001</v>
      </c>
      <c r="G21" s="3"/>
    </row>
    <row r="22" spans="1:7" ht="12.75" customHeight="1" x14ac:dyDescent="0.25">
      <c r="A22" s="31" t="s">
        <v>43</v>
      </c>
      <c r="B22" s="32"/>
      <c r="C22" s="33"/>
      <c r="D22" s="34"/>
      <c r="E22" s="34"/>
      <c r="F22" s="35"/>
      <c r="G22" s="3"/>
    </row>
    <row r="23" spans="1:7" x14ac:dyDescent="0.25">
      <c r="A23" s="36" t="s">
        <v>44</v>
      </c>
      <c r="B23" s="37"/>
      <c r="C23" s="38" t="s">
        <v>45</v>
      </c>
      <c r="D23" s="39">
        <v>196960556.34</v>
      </c>
      <c r="E23" s="39" t="s">
        <v>39</v>
      </c>
      <c r="F23" s="40">
        <v>196960556.34</v>
      </c>
      <c r="G23" s="3"/>
    </row>
    <row r="24" spans="1:7" x14ac:dyDescent="0.25">
      <c r="A24" s="36" t="s">
        <v>46</v>
      </c>
      <c r="B24" s="37"/>
      <c r="C24" s="38" t="s">
        <v>47</v>
      </c>
      <c r="D24" s="39">
        <v>3391608.27</v>
      </c>
      <c r="E24" s="39" t="s">
        <v>39</v>
      </c>
      <c r="F24" s="40">
        <v>3391608.27</v>
      </c>
      <c r="G24" s="3"/>
    </row>
    <row r="25" spans="1:7" x14ac:dyDescent="0.25">
      <c r="A25" s="26" t="s">
        <v>48</v>
      </c>
      <c r="B25" s="27" t="s">
        <v>49</v>
      </c>
      <c r="C25" s="28" t="s">
        <v>50</v>
      </c>
      <c r="D25" s="29">
        <v>2735504.98</v>
      </c>
      <c r="E25" s="29" t="s">
        <v>39</v>
      </c>
      <c r="F25" s="30">
        <v>2735504.98</v>
      </c>
      <c r="G25" s="3"/>
    </row>
    <row r="26" spans="1:7" ht="12.75" customHeight="1" x14ac:dyDescent="0.25">
      <c r="A26" s="31" t="s">
        <v>43</v>
      </c>
      <c r="B26" s="32"/>
      <c r="C26" s="33"/>
      <c r="D26" s="34"/>
      <c r="E26" s="34"/>
      <c r="F26" s="35"/>
      <c r="G26" s="3"/>
    </row>
    <row r="27" spans="1:7" x14ac:dyDescent="0.25">
      <c r="A27" s="36" t="s">
        <v>51</v>
      </c>
      <c r="B27" s="37"/>
      <c r="C27" s="38" t="s">
        <v>52</v>
      </c>
      <c r="D27" s="39">
        <v>206694.82</v>
      </c>
      <c r="E27" s="39" t="s">
        <v>39</v>
      </c>
      <c r="F27" s="40">
        <v>206694.82</v>
      </c>
      <c r="G27" s="3"/>
    </row>
    <row r="28" spans="1:7" ht="26.25" x14ac:dyDescent="0.25">
      <c r="A28" s="36" t="s">
        <v>53</v>
      </c>
      <c r="B28" s="37"/>
      <c r="C28" s="38" t="s">
        <v>54</v>
      </c>
      <c r="D28" s="39">
        <v>2528810.16</v>
      </c>
      <c r="E28" s="39" t="s">
        <v>39</v>
      </c>
      <c r="F28" s="40">
        <v>2528810.16</v>
      </c>
      <c r="G28" s="3"/>
    </row>
    <row r="29" spans="1:7" ht="26.25" x14ac:dyDescent="0.25">
      <c r="A29" s="26" t="s">
        <v>55</v>
      </c>
      <c r="B29" s="27" t="s">
        <v>56</v>
      </c>
      <c r="C29" s="28" t="s">
        <v>57</v>
      </c>
      <c r="D29" s="29" t="s">
        <v>39</v>
      </c>
      <c r="E29" s="29" t="s">
        <v>39</v>
      </c>
      <c r="F29" s="30" t="s">
        <v>39</v>
      </c>
      <c r="G29" s="3"/>
    </row>
    <row r="30" spans="1:7" ht="12.75" customHeight="1" x14ac:dyDescent="0.25">
      <c r="A30" s="31" t="s">
        <v>43</v>
      </c>
      <c r="B30" s="32"/>
      <c r="C30" s="33"/>
      <c r="D30" s="34"/>
      <c r="E30" s="34"/>
      <c r="F30" s="35"/>
      <c r="G30" s="3"/>
    </row>
    <row r="31" spans="1:7" x14ac:dyDescent="0.25">
      <c r="A31" s="26" t="s">
        <v>58</v>
      </c>
      <c r="B31" s="27" t="s">
        <v>59</v>
      </c>
      <c r="C31" s="28" t="s">
        <v>60</v>
      </c>
      <c r="D31" s="29">
        <v>293855.99</v>
      </c>
      <c r="E31" s="29" t="s">
        <v>39</v>
      </c>
      <c r="F31" s="30">
        <v>293855.99</v>
      </c>
      <c r="G31" s="3"/>
    </row>
    <row r="32" spans="1:7" ht="12.75" customHeight="1" x14ac:dyDescent="0.25">
      <c r="A32" s="31" t="s">
        <v>43</v>
      </c>
      <c r="B32" s="32"/>
      <c r="C32" s="33"/>
      <c r="D32" s="34"/>
      <c r="E32" s="34"/>
      <c r="F32" s="35"/>
      <c r="G32" s="3"/>
    </row>
    <row r="33" spans="1:7" ht="26.25" x14ac:dyDescent="0.25">
      <c r="A33" s="36" t="s">
        <v>61</v>
      </c>
      <c r="B33" s="37"/>
      <c r="C33" s="38" t="s">
        <v>62</v>
      </c>
      <c r="D33" s="39">
        <v>293855.99</v>
      </c>
      <c r="E33" s="39" t="s">
        <v>39</v>
      </c>
      <c r="F33" s="40">
        <v>293855.99</v>
      </c>
      <c r="G33" s="3"/>
    </row>
    <row r="34" spans="1:7" ht="26.25" x14ac:dyDescent="0.25">
      <c r="A34" s="26" t="s">
        <v>63</v>
      </c>
      <c r="B34" s="27" t="s">
        <v>64</v>
      </c>
      <c r="C34" s="28" t="s">
        <v>65</v>
      </c>
      <c r="D34" s="29">
        <v>717633469.35000002</v>
      </c>
      <c r="E34" s="29" t="s">
        <v>39</v>
      </c>
      <c r="F34" s="30">
        <v>717633469.35000002</v>
      </c>
      <c r="G34" s="3"/>
    </row>
    <row r="35" spans="1:7" ht="12.75" customHeight="1" x14ac:dyDescent="0.25">
      <c r="A35" s="31" t="s">
        <v>43</v>
      </c>
      <c r="B35" s="32"/>
      <c r="C35" s="33"/>
      <c r="D35" s="34"/>
      <c r="E35" s="34"/>
      <c r="F35" s="35"/>
      <c r="G35" s="3"/>
    </row>
    <row r="36" spans="1:7" ht="39" x14ac:dyDescent="0.25">
      <c r="A36" s="36" t="s">
        <v>66</v>
      </c>
      <c r="B36" s="37"/>
      <c r="C36" s="38" t="s">
        <v>67</v>
      </c>
      <c r="D36" s="39">
        <v>714564245.16999996</v>
      </c>
      <c r="E36" s="39" t="s">
        <v>39</v>
      </c>
      <c r="F36" s="40">
        <v>714564245.16999996</v>
      </c>
      <c r="G36" s="3"/>
    </row>
    <row r="37" spans="1:7" ht="51.75" x14ac:dyDescent="0.25">
      <c r="A37" s="36" t="s">
        <v>68</v>
      </c>
      <c r="B37" s="37"/>
      <c r="C37" s="38" t="s">
        <v>69</v>
      </c>
      <c r="D37" s="39">
        <v>3069224.18</v>
      </c>
      <c r="E37" s="39" t="s">
        <v>39</v>
      </c>
      <c r="F37" s="40">
        <v>3069224.18</v>
      </c>
      <c r="G37" s="3"/>
    </row>
    <row r="38" spans="1:7" ht="3" customHeight="1" x14ac:dyDescent="0.25">
      <c r="A38" s="41"/>
      <c r="B38" s="42"/>
      <c r="C38" s="42"/>
      <c r="D38" s="43"/>
      <c r="E38" s="43"/>
      <c r="F38" s="43"/>
      <c r="G38" s="3"/>
    </row>
    <row r="39" spans="1:7" ht="12" customHeight="1" x14ac:dyDescent="0.25">
      <c r="A39" s="44"/>
      <c r="B39" s="44"/>
      <c r="C39" s="44"/>
      <c r="D39" s="44"/>
      <c r="E39" s="44"/>
      <c r="F39" s="45" t="s">
        <v>70</v>
      </c>
      <c r="G39" s="3"/>
    </row>
    <row r="40" spans="1:7" ht="12.75" customHeight="1" x14ac:dyDescent="0.25">
      <c r="A40" s="14" t="s">
        <v>26</v>
      </c>
      <c r="B40" s="15" t="s">
        <v>27</v>
      </c>
      <c r="C40" s="15" t="s">
        <v>28</v>
      </c>
      <c r="D40" s="15" t="s">
        <v>29</v>
      </c>
      <c r="E40" s="15" t="s">
        <v>71</v>
      </c>
      <c r="F40" s="16" t="s">
        <v>31</v>
      </c>
      <c r="G40" s="3"/>
    </row>
    <row r="41" spans="1:7" ht="12.75" customHeight="1" x14ac:dyDescent="0.25">
      <c r="A41" s="17"/>
      <c r="B41" s="18" t="s">
        <v>32</v>
      </c>
      <c r="C41" s="18" t="s">
        <v>33</v>
      </c>
      <c r="D41" s="18" t="s">
        <v>34</v>
      </c>
      <c r="E41" s="18" t="s">
        <v>72</v>
      </c>
      <c r="F41" s="46"/>
      <c r="G41" s="3"/>
    </row>
    <row r="42" spans="1:7" ht="12.75" customHeight="1" x14ac:dyDescent="0.25">
      <c r="A42" s="47"/>
      <c r="B42" s="19"/>
      <c r="C42" s="19"/>
      <c r="D42" s="19"/>
      <c r="E42" s="19" t="s">
        <v>35</v>
      </c>
      <c r="F42" s="19"/>
      <c r="G42" s="3"/>
    </row>
    <row r="43" spans="1:7" ht="12.75" customHeight="1" x14ac:dyDescent="0.25">
      <c r="A43" s="20">
        <v>1</v>
      </c>
      <c r="B43" s="48">
        <v>2</v>
      </c>
      <c r="C43" s="48">
        <v>3</v>
      </c>
      <c r="D43" s="48">
        <v>4</v>
      </c>
      <c r="E43" s="48">
        <v>5</v>
      </c>
      <c r="F43" s="21">
        <v>6</v>
      </c>
      <c r="G43" s="3"/>
    </row>
    <row r="44" spans="1:7" ht="26.25" x14ac:dyDescent="0.25">
      <c r="A44" s="26" t="s">
        <v>73</v>
      </c>
      <c r="B44" s="27" t="s">
        <v>74</v>
      </c>
      <c r="C44" s="28" t="s">
        <v>75</v>
      </c>
      <c r="D44" s="29">
        <v>875000</v>
      </c>
      <c r="E44" s="29" t="s">
        <v>39</v>
      </c>
      <c r="F44" s="30">
        <v>875000</v>
      </c>
      <c r="G44" s="3"/>
    </row>
    <row r="45" spans="1:7" ht="12.75" customHeight="1" x14ac:dyDescent="0.25">
      <c r="A45" s="49" t="s">
        <v>43</v>
      </c>
      <c r="B45" s="32"/>
      <c r="C45" s="33"/>
      <c r="D45" s="34"/>
      <c r="E45" s="34"/>
      <c r="F45" s="35"/>
      <c r="G45" s="3"/>
    </row>
    <row r="46" spans="1:7" ht="39" x14ac:dyDescent="0.25">
      <c r="A46" s="50" t="s">
        <v>76</v>
      </c>
      <c r="B46" s="37"/>
      <c r="C46" s="38" t="s">
        <v>77</v>
      </c>
      <c r="D46" s="39">
        <v>875000</v>
      </c>
      <c r="E46" s="39" t="s">
        <v>39</v>
      </c>
      <c r="F46" s="51">
        <v>875000</v>
      </c>
      <c r="G46" s="3"/>
    </row>
    <row r="47" spans="1:7" x14ac:dyDescent="0.25">
      <c r="A47" s="26" t="s">
        <v>78</v>
      </c>
      <c r="B47" s="27" t="s">
        <v>79</v>
      </c>
      <c r="C47" s="28" t="s">
        <v>80</v>
      </c>
      <c r="D47" s="29">
        <v>333561.42</v>
      </c>
      <c r="E47" s="29" t="s">
        <v>39</v>
      </c>
      <c r="F47" s="30">
        <v>333561.42</v>
      </c>
      <c r="G47" s="3"/>
    </row>
    <row r="48" spans="1:7" ht="12.75" customHeight="1" x14ac:dyDescent="0.25">
      <c r="A48" s="49" t="s">
        <v>43</v>
      </c>
      <c r="B48" s="32"/>
      <c r="C48" s="33"/>
      <c r="D48" s="34"/>
      <c r="E48" s="34"/>
      <c r="F48" s="35"/>
      <c r="G48" s="3"/>
    </row>
    <row r="49" spans="1:7" x14ac:dyDescent="0.25">
      <c r="A49" s="50" t="s">
        <v>81</v>
      </c>
      <c r="B49" s="37"/>
      <c r="C49" s="38" t="s">
        <v>82</v>
      </c>
      <c r="D49" s="39">
        <v>333561.42</v>
      </c>
      <c r="E49" s="39" t="s">
        <v>39</v>
      </c>
      <c r="F49" s="51">
        <v>333561.42</v>
      </c>
      <c r="G49" s="3"/>
    </row>
    <row r="50" spans="1:7" x14ac:dyDescent="0.25">
      <c r="A50" s="26" t="s">
        <v>83</v>
      </c>
      <c r="B50" s="27" t="s">
        <v>38</v>
      </c>
      <c r="C50" s="28" t="s">
        <v>84</v>
      </c>
      <c r="D50" s="29" t="s">
        <v>39</v>
      </c>
      <c r="E50" s="29" t="s">
        <v>39</v>
      </c>
      <c r="F50" s="30" t="s">
        <v>39</v>
      </c>
      <c r="G50" s="3"/>
    </row>
    <row r="51" spans="1:7" ht="12.75" customHeight="1" x14ac:dyDescent="0.25">
      <c r="A51" s="49" t="s">
        <v>43</v>
      </c>
      <c r="B51" s="32"/>
      <c r="C51" s="33"/>
      <c r="D51" s="34"/>
      <c r="E51" s="34"/>
      <c r="F51" s="35"/>
      <c r="G51" s="3"/>
    </row>
    <row r="52" spans="1:7" ht="26.25" x14ac:dyDescent="0.25">
      <c r="A52" s="26" t="s">
        <v>85</v>
      </c>
      <c r="B52" s="27" t="s">
        <v>42</v>
      </c>
      <c r="C52" s="28" t="s">
        <v>86</v>
      </c>
      <c r="D52" s="29" t="s">
        <v>39</v>
      </c>
      <c r="E52" s="29" t="s">
        <v>39</v>
      </c>
      <c r="F52" s="30" t="s">
        <v>39</v>
      </c>
      <c r="G52" s="3"/>
    </row>
    <row r="53" spans="1:7" ht="12.75" customHeight="1" x14ac:dyDescent="0.25">
      <c r="A53" s="49" t="s">
        <v>43</v>
      </c>
      <c r="B53" s="32"/>
      <c r="C53" s="33"/>
      <c r="D53" s="34"/>
      <c r="E53" s="34"/>
      <c r="F53" s="35"/>
      <c r="G53" s="3"/>
    </row>
    <row r="54" spans="1:7" ht="39" x14ac:dyDescent="0.25">
      <c r="A54" s="26" t="s">
        <v>87</v>
      </c>
      <c r="B54" s="27" t="s">
        <v>65</v>
      </c>
      <c r="C54" s="28" t="s">
        <v>88</v>
      </c>
      <c r="D54" s="29">
        <f>131172533.59+9785384.02</f>
        <v>140957917.61000001</v>
      </c>
      <c r="E54" s="29" t="s">
        <v>39</v>
      </c>
      <c r="F54" s="30">
        <f>D54</f>
        <v>140957917.61000001</v>
      </c>
      <c r="G54" s="3"/>
    </row>
    <row r="55" spans="1:7" ht="12.75" customHeight="1" x14ac:dyDescent="0.25">
      <c r="A55" s="49" t="s">
        <v>43</v>
      </c>
      <c r="B55" s="32"/>
      <c r="C55" s="33"/>
      <c r="D55" s="34"/>
      <c r="E55" s="34"/>
      <c r="F55" s="35"/>
      <c r="G55" s="3"/>
    </row>
    <row r="56" spans="1:7" ht="26.25" x14ac:dyDescent="0.25">
      <c r="A56" s="26" t="s">
        <v>89</v>
      </c>
      <c r="B56" s="27" t="s">
        <v>75</v>
      </c>
      <c r="C56" s="28" t="s">
        <v>90</v>
      </c>
      <c r="D56" s="29">
        <v>8352120.2000000002</v>
      </c>
      <c r="E56" s="29" t="s">
        <v>39</v>
      </c>
      <c r="F56" s="30">
        <f>D56</f>
        <v>8352120.2000000002</v>
      </c>
      <c r="G56" s="3"/>
    </row>
    <row r="57" spans="1:7" ht="12.75" customHeight="1" x14ac:dyDescent="0.25">
      <c r="A57" s="49" t="s">
        <v>277</v>
      </c>
      <c r="B57" s="32"/>
      <c r="C57" s="33" t="s">
        <v>278</v>
      </c>
      <c r="D57" s="34">
        <v>6425044.6900000004</v>
      </c>
      <c r="E57" s="34"/>
      <c r="F57" s="35">
        <f>D57</f>
        <v>6425044.6900000004</v>
      </c>
      <c r="G57" s="3"/>
    </row>
    <row r="58" spans="1:7" ht="12.75" customHeight="1" x14ac:dyDescent="0.25">
      <c r="A58" s="49" t="s">
        <v>279</v>
      </c>
      <c r="B58" s="32"/>
      <c r="C58" s="33" t="s">
        <v>280</v>
      </c>
      <c r="D58" s="34">
        <v>1927075.51</v>
      </c>
      <c r="E58" s="34"/>
      <c r="F58" s="35">
        <f>D58</f>
        <v>1927075.51</v>
      </c>
      <c r="G58" s="121"/>
    </row>
    <row r="59" spans="1:7" ht="12.75" customHeight="1" x14ac:dyDescent="0.25">
      <c r="A59" s="49"/>
      <c r="B59" s="32"/>
      <c r="C59" s="33"/>
      <c r="D59" s="34"/>
      <c r="E59" s="34"/>
      <c r="F59" s="35"/>
      <c r="G59" s="121"/>
    </row>
    <row r="60" spans="1:7" x14ac:dyDescent="0.25">
      <c r="A60" s="26" t="s">
        <v>91</v>
      </c>
      <c r="B60" s="27" t="s">
        <v>80</v>
      </c>
      <c r="C60" s="28" t="s">
        <v>92</v>
      </c>
      <c r="D60" s="29">
        <v>1247301.21</v>
      </c>
      <c r="E60" s="29" t="s">
        <v>39</v>
      </c>
      <c r="F60" s="30">
        <f>D60</f>
        <v>1247301.21</v>
      </c>
      <c r="G60" s="3"/>
    </row>
    <row r="61" spans="1:7" ht="12.75" customHeight="1" x14ac:dyDescent="0.25">
      <c r="A61" s="49" t="s">
        <v>281</v>
      </c>
      <c r="B61" s="32"/>
      <c r="C61" s="33" t="s">
        <v>282</v>
      </c>
      <c r="D61" s="34">
        <v>143774.19</v>
      </c>
      <c r="E61" s="34"/>
      <c r="F61" s="35">
        <f>D61</f>
        <v>143774.19</v>
      </c>
      <c r="G61" s="3"/>
    </row>
    <row r="62" spans="1:7" ht="12.75" customHeight="1" x14ac:dyDescent="0.25">
      <c r="A62" s="49" t="s">
        <v>283</v>
      </c>
      <c r="B62" s="32"/>
      <c r="C62" s="33" t="s">
        <v>284</v>
      </c>
      <c r="D62" s="34">
        <v>7838.26</v>
      </c>
      <c r="E62" s="34"/>
      <c r="F62" s="35">
        <f>D62</f>
        <v>7838.26</v>
      </c>
      <c r="G62" s="121"/>
    </row>
    <row r="63" spans="1:7" ht="12.75" customHeight="1" x14ac:dyDescent="0.25">
      <c r="A63" s="49" t="s">
        <v>285</v>
      </c>
      <c r="B63" s="32"/>
      <c r="C63" s="33" t="s">
        <v>286</v>
      </c>
      <c r="D63" s="34">
        <v>18050</v>
      </c>
      <c r="E63" s="34"/>
      <c r="F63" s="35">
        <f>D63</f>
        <v>18050</v>
      </c>
      <c r="G63" s="121"/>
    </row>
    <row r="64" spans="1:7" ht="12.75" customHeight="1" x14ac:dyDescent="0.25">
      <c r="A64" s="49" t="s">
        <v>287</v>
      </c>
      <c r="B64" s="32"/>
      <c r="C64" s="33" t="s">
        <v>288</v>
      </c>
      <c r="D64" s="34">
        <v>1077638.76</v>
      </c>
      <c r="E64" s="34"/>
      <c r="F64" s="35">
        <f>D64</f>
        <v>1077638.76</v>
      </c>
      <c r="G64" s="121"/>
    </row>
    <row r="65" spans="1:7" ht="26.25" x14ac:dyDescent="0.25">
      <c r="A65" s="26" t="s">
        <v>93</v>
      </c>
      <c r="B65" s="27" t="s">
        <v>86</v>
      </c>
      <c r="C65" s="28" t="s">
        <v>94</v>
      </c>
      <c r="D65" s="29" t="s">
        <v>39</v>
      </c>
      <c r="E65" s="29" t="s">
        <v>39</v>
      </c>
      <c r="F65" s="30" t="s">
        <v>39</v>
      </c>
      <c r="G65" s="3"/>
    </row>
    <row r="66" spans="1:7" ht="12.75" customHeight="1" x14ac:dyDescent="0.25">
      <c r="A66" s="49" t="s">
        <v>43</v>
      </c>
      <c r="B66" s="32"/>
      <c r="C66" s="33"/>
      <c r="D66" s="34"/>
      <c r="E66" s="34"/>
      <c r="F66" s="35"/>
      <c r="G66" s="3"/>
    </row>
    <row r="67" spans="1:7" ht="26.25" x14ac:dyDescent="0.25">
      <c r="A67" s="26" t="s">
        <v>95</v>
      </c>
      <c r="B67" s="27" t="s">
        <v>90</v>
      </c>
      <c r="C67" s="28" t="s">
        <v>96</v>
      </c>
      <c r="D67" s="29" t="s">
        <v>39</v>
      </c>
      <c r="E67" s="29" t="s">
        <v>39</v>
      </c>
      <c r="F67" s="30" t="s">
        <v>39</v>
      </c>
      <c r="G67" s="3"/>
    </row>
    <row r="68" spans="1:7" ht="12.75" customHeight="1" x14ac:dyDescent="0.25">
      <c r="A68" s="49" t="s">
        <v>43</v>
      </c>
      <c r="B68" s="32"/>
      <c r="C68" s="33"/>
      <c r="D68" s="34"/>
      <c r="E68" s="34"/>
      <c r="F68" s="35"/>
      <c r="G68" s="3"/>
    </row>
    <row r="69" spans="1:7" x14ac:dyDescent="0.25">
      <c r="A69" s="26" t="s">
        <v>97</v>
      </c>
      <c r="B69" s="27" t="s">
        <v>94</v>
      </c>
      <c r="C69" s="28" t="s">
        <v>98</v>
      </c>
      <c r="D69" s="29">
        <v>131172533.59</v>
      </c>
      <c r="E69" s="29" t="s">
        <v>39</v>
      </c>
      <c r="F69" s="30">
        <v>131172533.59</v>
      </c>
      <c r="G69" s="3"/>
    </row>
    <row r="70" spans="1:7" ht="12.75" customHeight="1" x14ac:dyDescent="0.25">
      <c r="A70" s="49" t="s">
        <v>43</v>
      </c>
      <c r="B70" s="32"/>
      <c r="C70" s="33"/>
      <c r="D70" s="34"/>
      <c r="E70" s="34"/>
      <c r="F70" s="35"/>
      <c r="G70" s="3"/>
    </row>
    <row r="71" spans="1:7" ht="39" x14ac:dyDescent="0.25">
      <c r="A71" s="50" t="s">
        <v>99</v>
      </c>
      <c r="B71" s="37"/>
      <c r="C71" s="38" t="s">
        <v>100</v>
      </c>
      <c r="D71" s="39">
        <v>130297533.59</v>
      </c>
      <c r="E71" s="39" t="s">
        <v>39</v>
      </c>
      <c r="F71" s="51">
        <v>130297533.59</v>
      </c>
      <c r="G71" s="3"/>
    </row>
    <row r="72" spans="1:7" ht="39" x14ac:dyDescent="0.25">
      <c r="A72" s="50" t="s">
        <v>101</v>
      </c>
      <c r="B72" s="37"/>
      <c r="C72" s="38" t="s">
        <v>102</v>
      </c>
      <c r="D72" s="39">
        <v>875000</v>
      </c>
      <c r="E72" s="39" t="s">
        <v>39</v>
      </c>
      <c r="F72" s="51">
        <v>875000</v>
      </c>
      <c r="G72" s="3"/>
    </row>
    <row r="73" spans="1:7" x14ac:dyDescent="0.25">
      <c r="A73" s="26" t="s">
        <v>103</v>
      </c>
      <c r="B73" s="27" t="s">
        <v>96</v>
      </c>
      <c r="C73" s="28" t="s">
        <v>104</v>
      </c>
      <c r="D73" s="29">
        <v>8542.98</v>
      </c>
      <c r="E73" s="29" t="s">
        <v>39</v>
      </c>
      <c r="F73" s="30">
        <f>D73</f>
        <v>8542.98</v>
      </c>
      <c r="G73" s="3"/>
    </row>
    <row r="74" spans="1:7" ht="12.75" customHeight="1" x14ac:dyDescent="0.25">
      <c r="A74" s="212" t="s">
        <v>289</v>
      </c>
      <c r="B74" s="32"/>
      <c r="C74" s="213" t="s">
        <v>290</v>
      </c>
      <c r="D74" s="34">
        <v>8542.98</v>
      </c>
      <c r="E74" s="34"/>
      <c r="F74" s="35">
        <f>D74</f>
        <v>8542.98</v>
      </c>
      <c r="G74" s="3"/>
    </row>
    <row r="75" spans="1:7" ht="12" customHeight="1" x14ac:dyDescent="0.25">
      <c r="A75" s="36"/>
      <c r="B75" s="52"/>
      <c r="C75" s="53"/>
      <c r="D75" s="54"/>
      <c r="E75" s="54"/>
      <c r="F75" s="54"/>
      <c r="G75" s="3"/>
    </row>
    <row r="76" spans="1:7" ht="12" customHeight="1" x14ac:dyDescent="0.25">
      <c r="A76" s="44"/>
      <c r="B76" s="44"/>
      <c r="C76" s="44"/>
      <c r="D76" s="44"/>
      <c r="E76" s="44"/>
      <c r="F76" s="45" t="s">
        <v>105</v>
      </c>
      <c r="G76" s="3"/>
    </row>
    <row r="77" spans="1:7" ht="12.75" customHeight="1" x14ac:dyDescent="0.25">
      <c r="A77" s="14" t="s">
        <v>26</v>
      </c>
      <c r="B77" s="15" t="s">
        <v>27</v>
      </c>
      <c r="C77" s="15" t="s">
        <v>28</v>
      </c>
      <c r="D77" s="15" t="s">
        <v>29</v>
      </c>
      <c r="E77" s="15" t="s">
        <v>71</v>
      </c>
      <c r="F77" s="16" t="s">
        <v>31</v>
      </c>
      <c r="G77" s="3"/>
    </row>
    <row r="78" spans="1:7" ht="12.75" customHeight="1" x14ac:dyDescent="0.25">
      <c r="A78" s="17"/>
      <c r="B78" s="18" t="s">
        <v>32</v>
      </c>
      <c r="C78" s="18" t="s">
        <v>33</v>
      </c>
      <c r="D78" s="18" t="s">
        <v>34</v>
      </c>
      <c r="E78" s="18" t="s">
        <v>72</v>
      </c>
      <c r="F78" s="46"/>
      <c r="G78" s="3"/>
    </row>
    <row r="79" spans="1:7" ht="12.75" customHeight="1" x14ac:dyDescent="0.25">
      <c r="A79" s="47"/>
      <c r="B79" s="19"/>
      <c r="C79" s="19"/>
      <c r="D79" s="19"/>
      <c r="E79" s="19" t="s">
        <v>35</v>
      </c>
      <c r="F79" s="19"/>
      <c r="G79" s="3"/>
    </row>
    <row r="80" spans="1:7" ht="12.75" customHeight="1" x14ac:dyDescent="0.25">
      <c r="A80" s="20">
        <v>1</v>
      </c>
      <c r="B80" s="48">
        <v>2</v>
      </c>
      <c r="C80" s="48">
        <v>3</v>
      </c>
      <c r="D80" s="48">
        <v>4</v>
      </c>
      <c r="E80" s="48">
        <v>5</v>
      </c>
      <c r="F80" s="21">
        <v>6</v>
      </c>
      <c r="G80" s="3"/>
    </row>
    <row r="81" spans="1:8" x14ac:dyDescent="0.25">
      <c r="A81" s="26" t="s">
        <v>106</v>
      </c>
      <c r="B81" s="27" t="s">
        <v>98</v>
      </c>
      <c r="C81" s="28" t="s">
        <v>107</v>
      </c>
      <c r="D81" s="29">
        <v>177419.63</v>
      </c>
      <c r="E81" s="29" t="s">
        <v>39</v>
      </c>
      <c r="F81" s="30">
        <f>D81</f>
        <v>177419.63</v>
      </c>
      <c r="G81" s="3"/>
    </row>
    <row r="82" spans="1:8" ht="12.75" customHeight="1" x14ac:dyDescent="0.25">
      <c r="A82" s="214" t="s">
        <v>291</v>
      </c>
      <c r="B82" s="32"/>
      <c r="C82" s="213" t="s">
        <v>292</v>
      </c>
      <c r="D82" s="34">
        <v>68171.399999999994</v>
      </c>
      <c r="E82" s="34"/>
      <c r="F82" s="35">
        <f>D82</f>
        <v>68171.399999999994</v>
      </c>
      <c r="G82" s="3"/>
    </row>
    <row r="83" spans="1:8" ht="12.75" customHeight="1" x14ac:dyDescent="0.25">
      <c r="A83" s="214" t="s">
        <v>293</v>
      </c>
      <c r="B83" s="32"/>
      <c r="C83" s="213" t="s">
        <v>294</v>
      </c>
      <c r="D83" s="34">
        <v>109248.23</v>
      </c>
      <c r="E83" s="34"/>
      <c r="F83" s="35">
        <f>D83</f>
        <v>109248.23</v>
      </c>
      <c r="G83" s="121"/>
    </row>
    <row r="84" spans="1:8" ht="26.25" x14ac:dyDescent="0.25">
      <c r="A84" s="26" t="s">
        <v>108</v>
      </c>
      <c r="B84" s="27" t="s">
        <v>104</v>
      </c>
      <c r="C84" s="28" t="s">
        <v>109</v>
      </c>
      <c r="D84" s="29" t="s">
        <v>39</v>
      </c>
      <c r="E84" s="29" t="s">
        <v>39</v>
      </c>
      <c r="F84" s="30" t="s">
        <v>39</v>
      </c>
      <c r="G84" s="3"/>
    </row>
    <row r="85" spans="1:8" ht="12.75" customHeight="1" x14ac:dyDescent="0.25">
      <c r="A85" s="49" t="s">
        <v>43</v>
      </c>
      <c r="B85" s="32"/>
      <c r="C85" s="33"/>
      <c r="D85" s="34"/>
      <c r="E85" s="34"/>
      <c r="F85" s="35"/>
      <c r="G85" s="3"/>
    </row>
    <row r="86" spans="1:8" x14ac:dyDescent="0.25">
      <c r="A86" s="26" t="s">
        <v>110</v>
      </c>
      <c r="B86" s="27" t="s">
        <v>107</v>
      </c>
      <c r="C86" s="28" t="s">
        <v>111</v>
      </c>
      <c r="D86" s="29" t="s">
        <v>39</v>
      </c>
      <c r="E86" s="29" t="s">
        <v>39</v>
      </c>
      <c r="F86" s="30" t="s">
        <v>39</v>
      </c>
      <c r="G86" s="3"/>
    </row>
    <row r="87" spans="1:8" ht="12.75" customHeight="1" x14ac:dyDescent="0.25">
      <c r="A87" s="49" t="s">
        <v>43</v>
      </c>
      <c r="B87" s="32"/>
      <c r="C87" s="33"/>
      <c r="D87" s="34"/>
      <c r="E87" s="34"/>
      <c r="F87" s="35"/>
      <c r="G87" s="3"/>
    </row>
    <row r="88" spans="1:8" ht="12.75" customHeight="1" x14ac:dyDescent="0.25">
      <c r="A88" s="55" t="s">
        <v>112</v>
      </c>
      <c r="B88" s="130" t="s">
        <v>113</v>
      </c>
      <c r="C88" s="128"/>
      <c r="D88" s="124">
        <f>791051022.76-9785384.02</f>
        <v>781265638.74000001</v>
      </c>
      <c r="E88" s="124" t="s">
        <v>39</v>
      </c>
      <c r="F88" s="126">
        <f>D88</f>
        <v>781265638.74000001</v>
      </c>
      <c r="G88" s="56"/>
      <c r="H88" s="3"/>
    </row>
    <row r="89" spans="1:8" ht="12.75" customHeight="1" x14ac:dyDescent="0.25">
      <c r="A89" s="57" t="s">
        <v>114</v>
      </c>
      <c r="B89" s="131"/>
      <c r="C89" s="129"/>
      <c r="D89" s="125"/>
      <c r="E89" s="125"/>
      <c r="F89" s="127"/>
      <c r="G89" s="56"/>
      <c r="H89" s="3"/>
    </row>
    <row r="90" spans="1:8" ht="15" customHeight="1" x14ac:dyDescent="0.25">
      <c r="A90" s="58" t="s">
        <v>115</v>
      </c>
      <c r="B90" s="27" t="s">
        <v>116</v>
      </c>
      <c r="C90" s="28"/>
      <c r="D90" s="29">
        <f>791051022.76-9785384.02</f>
        <v>781265638.74000001</v>
      </c>
      <c r="E90" s="29" t="s">
        <v>39</v>
      </c>
      <c r="F90" s="30">
        <f>D90</f>
        <v>781265638.74000001</v>
      </c>
      <c r="G90" s="56"/>
      <c r="H90" s="3"/>
    </row>
    <row r="91" spans="1:8" ht="15" customHeight="1" x14ac:dyDescent="0.25">
      <c r="A91" s="59" t="s">
        <v>117</v>
      </c>
      <c r="B91" s="32" t="s">
        <v>118</v>
      </c>
      <c r="C91" s="33"/>
      <c r="D91" s="29" t="s">
        <v>39</v>
      </c>
      <c r="E91" s="29" t="s">
        <v>39</v>
      </c>
      <c r="F91" s="30" t="s">
        <v>39</v>
      </c>
      <c r="G91" s="56"/>
      <c r="H91" s="3"/>
    </row>
    <row r="92" spans="1:8" ht="12.75" customHeight="1" x14ac:dyDescent="0.25">
      <c r="A92" s="122" t="s">
        <v>119</v>
      </c>
      <c r="B92" s="130" t="s">
        <v>120</v>
      </c>
      <c r="C92" s="128"/>
      <c r="D92" s="124">
        <v>120634.23</v>
      </c>
      <c r="E92" s="124" t="s">
        <v>39</v>
      </c>
      <c r="F92" s="126">
        <f>D92</f>
        <v>120634.23</v>
      </c>
      <c r="G92" s="56"/>
      <c r="H92" s="3"/>
    </row>
    <row r="93" spans="1:8" ht="12.75" customHeight="1" x14ac:dyDescent="0.25">
      <c r="A93" s="123"/>
      <c r="B93" s="131"/>
      <c r="C93" s="129"/>
      <c r="D93" s="125"/>
      <c r="E93" s="125"/>
      <c r="F93" s="127"/>
      <c r="G93" s="56"/>
      <c r="H93" s="3"/>
    </row>
    <row r="94" spans="1:8" ht="12.75" customHeight="1" x14ac:dyDescent="0.25">
      <c r="A94" s="123"/>
      <c r="B94" s="131"/>
      <c r="C94" s="129"/>
      <c r="D94" s="125"/>
      <c r="E94" s="125"/>
      <c r="F94" s="127"/>
      <c r="G94" s="56"/>
      <c r="H94" s="3"/>
    </row>
    <row r="95" spans="1:8" ht="15" customHeight="1" x14ac:dyDescent="0.25">
      <c r="A95" s="58" t="s">
        <v>121</v>
      </c>
      <c r="B95" s="27" t="s">
        <v>122</v>
      </c>
      <c r="C95" s="28"/>
      <c r="D95" s="29">
        <v>-23771.4</v>
      </c>
      <c r="E95" s="29" t="s">
        <v>39</v>
      </c>
      <c r="F95" s="30">
        <f>D95</f>
        <v>-23771.4</v>
      </c>
      <c r="G95" s="56"/>
      <c r="H95" s="3"/>
    </row>
    <row r="96" spans="1:8" ht="12.75" customHeight="1" x14ac:dyDescent="0.25">
      <c r="A96" s="49" t="s">
        <v>43</v>
      </c>
      <c r="B96" s="130" t="s">
        <v>123</v>
      </c>
      <c r="C96" s="128" t="s">
        <v>120</v>
      </c>
      <c r="D96" s="124">
        <v>88800</v>
      </c>
      <c r="E96" s="124" t="s">
        <v>39</v>
      </c>
      <c r="F96" s="126">
        <f>D96</f>
        <v>88800</v>
      </c>
      <c r="G96" s="56"/>
      <c r="H96" s="3"/>
    </row>
    <row r="97" spans="1:8" ht="12.75" customHeight="1" x14ac:dyDescent="0.25">
      <c r="A97" s="60" t="s">
        <v>124</v>
      </c>
      <c r="B97" s="131"/>
      <c r="C97" s="129"/>
      <c r="D97" s="125"/>
      <c r="E97" s="125"/>
      <c r="F97" s="127"/>
      <c r="G97" s="56"/>
      <c r="H97" s="3"/>
    </row>
    <row r="98" spans="1:8" ht="15" customHeight="1" x14ac:dyDescent="0.25">
      <c r="A98" s="61" t="s">
        <v>125</v>
      </c>
      <c r="B98" s="27" t="s">
        <v>126</v>
      </c>
      <c r="C98" s="28" t="s">
        <v>127</v>
      </c>
      <c r="D98" s="29">
        <v>112571.4</v>
      </c>
      <c r="E98" s="29" t="s">
        <v>39</v>
      </c>
      <c r="F98" s="30">
        <f>D98</f>
        <v>112571.4</v>
      </c>
      <c r="G98" s="56"/>
      <c r="H98" s="3"/>
    </row>
    <row r="99" spans="1:8" ht="15" customHeight="1" x14ac:dyDescent="0.25">
      <c r="A99" s="58" t="s">
        <v>128</v>
      </c>
      <c r="B99" s="62" t="s">
        <v>129</v>
      </c>
      <c r="C99" s="63"/>
      <c r="D99" s="29" t="s">
        <v>39</v>
      </c>
      <c r="E99" s="29" t="s">
        <v>39</v>
      </c>
      <c r="F99" s="30" t="s">
        <v>39</v>
      </c>
      <c r="G99" s="56"/>
      <c r="H99" s="3"/>
    </row>
    <row r="100" spans="1:8" ht="12.75" customHeight="1" x14ac:dyDescent="0.25">
      <c r="A100" s="49" t="s">
        <v>43</v>
      </c>
      <c r="B100" s="130" t="s">
        <v>130</v>
      </c>
      <c r="C100" s="128" t="s">
        <v>122</v>
      </c>
      <c r="D100" s="124" t="s">
        <v>39</v>
      </c>
      <c r="E100" s="124" t="s">
        <v>39</v>
      </c>
      <c r="F100" s="126" t="s">
        <v>39</v>
      </c>
      <c r="G100" s="56"/>
      <c r="H100" s="3"/>
    </row>
    <row r="101" spans="1:8" ht="12.75" customHeight="1" x14ac:dyDescent="0.25">
      <c r="A101" s="64" t="s">
        <v>131</v>
      </c>
      <c r="B101" s="131"/>
      <c r="C101" s="129"/>
      <c r="D101" s="125"/>
      <c r="E101" s="125"/>
      <c r="F101" s="127"/>
      <c r="G101" s="56"/>
      <c r="H101" s="3"/>
    </row>
    <row r="102" spans="1:8" ht="15" customHeight="1" x14ac:dyDescent="0.25">
      <c r="A102" s="61" t="s">
        <v>132</v>
      </c>
      <c r="B102" s="32" t="s">
        <v>133</v>
      </c>
      <c r="C102" s="33" t="s">
        <v>134</v>
      </c>
      <c r="D102" s="29" t="s">
        <v>39</v>
      </c>
      <c r="E102" s="29" t="s">
        <v>39</v>
      </c>
      <c r="F102" s="30" t="s">
        <v>39</v>
      </c>
      <c r="G102" s="56"/>
      <c r="H102" s="3"/>
    </row>
    <row r="103" spans="1:8" ht="15" customHeight="1" x14ac:dyDescent="0.25">
      <c r="A103" s="65" t="s">
        <v>135</v>
      </c>
      <c r="B103" s="32" t="s">
        <v>136</v>
      </c>
      <c r="C103" s="33"/>
      <c r="D103" s="29" t="s">
        <v>39</v>
      </c>
      <c r="E103" s="29" t="s">
        <v>39</v>
      </c>
      <c r="F103" s="30" t="s">
        <v>39</v>
      </c>
      <c r="G103" s="56"/>
      <c r="H103" s="3"/>
    </row>
    <row r="104" spans="1:8" ht="12.75" customHeight="1" x14ac:dyDescent="0.25">
      <c r="A104" s="49" t="s">
        <v>43</v>
      </c>
      <c r="B104" s="130" t="s">
        <v>137</v>
      </c>
      <c r="C104" s="128" t="s">
        <v>129</v>
      </c>
      <c r="D104" s="124" t="s">
        <v>39</v>
      </c>
      <c r="E104" s="124" t="s">
        <v>39</v>
      </c>
      <c r="F104" s="126" t="s">
        <v>39</v>
      </c>
      <c r="G104" s="56"/>
      <c r="H104" s="3"/>
    </row>
    <row r="105" spans="1:8" ht="12.75" customHeight="1" x14ac:dyDescent="0.25">
      <c r="A105" s="64" t="s">
        <v>138</v>
      </c>
      <c r="B105" s="131"/>
      <c r="C105" s="129"/>
      <c r="D105" s="125"/>
      <c r="E105" s="125"/>
      <c r="F105" s="127"/>
      <c r="G105" s="56"/>
      <c r="H105" s="3"/>
    </row>
    <row r="106" spans="1:8" ht="15" customHeight="1" x14ac:dyDescent="0.25">
      <c r="A106" s="60" t="s">
        <v>139</v>
      </c>
      <c r="B106" s="32" t="s">
        <v>140</v>
      </c>
      <c r="C106" s="33" t="s">
        <v>141</v>
      </c>
      <c r="D106" s="29" t="s">
        <v>39</v>
      </c>
      <c r="E106" s="29" t="s">
        <v>39</v>
      </c>
      <c r="F106" s="30" t="s">
        <v>39</v>
      </c>
      <c r="G106" s="56"/>
      <c r="H106" s="3"/>
    </row>
    <row r="107" spans="1:8" ht="15" customHeight="1" x14ac:dyDescent="0.25">
      <c r="A107" s="58" t="s">
        <v>142</v>
      </c>
      <c r="B107" s="32" t="s">
        <v>143</v>
      </c>
      <c r="C107" s="33"/>
      <c r="D107" s="29">
        <v>-13919.81</v>
      </c>
      <c r="E107" s="29" t="s">
        <v>39</v>
      </c>
      <c r="F107" s="30">
        <f>D107</f>
        <v>-13919.81</v>
      </c>
      <c r="G107" s="56"/>
      <c r="H107" s="3"/>
    </row>
    <row r="108" spans="1:8" ht="12.75" customHeight="1" x14ac:dyDescent="0.25">
      <c r="A108" s="49" t="s">
        <v>43</v>
      </c>
      <c r="B108" s="130" t="s">
        <v>144</v>
      </c>
      <c r="C108" s="128" t="s">
        <v>145</v>
      </c>
      <c r="D108" s="124">
        <v>95328.42</v>
      </c>
      <c r="E108" s="124" t="s">
        <v>39</v>
      </c>
      <c r="F108" s="126">
        <f>D108</f>
        <v>95328.42</v>
      </c>
      <c r="G108" s="56"/>
      <c r="H108" s="3"/>
    </row>
    <row r="109" spans="1:8" ht="12.75" customHeight="1" x14ac:dyDescent="0.25">
      <c r="A109" s="64" t="s">
        <v>146</v>
      </c>
      <c r="B109" s="131"/>
      <c r="C109" s="129"/>
      <c r="D109" s="125"/>
      <c r="E109" s="125"/>
      <c r="F109" s="127"/>
      <c r="G109" s="56"/>
      <c r="H109" s="3"/>
    </row>
    <row r="110" spans="1:8" ht="12.75" customHeight="1" x14ac:dyDescent="0.25">
      <c r="A110" s="66" t="s">
        <v>43</v>
      </c>
      <c r="B110" s="32"/>
      <c r="C110" s="33"/>
      <c r="D110" s="67"/>
      <c r="E110" s="67"/>
      <c r="F110" s="68"/>
      <c r="G110" s="69"/>
      <c r="H110" s="3"/>
    </row>
    <row r="111" spans="1:8" ht="2.25" customHeight="1" x14ac:dyDescent="0.25">
      <c r="A111" s="66"/>
      <c r="B111" s="42"/>
      <c r="C111" s="42"/>
      <c r="D111" s="43"/>
      <c r="E111" s="43"/>
      <c r="F111" s="43"/>
      <c r="G111" s="2"/>
    </row>
    <row r="112" spans="1:8" ht="12" customHeight="1" x14ac:dyDescent="0.25">
      <c r="A112" s="44"/>
      <c r="B112" s="44"/>
      <c r="C112" s="44"/>
      <c r="D112" s="44"/>
      <c r="E112" s="44"/>
      <c r="F112" s="45" t="s">
        <v>147</v>
      </c>
      <c r="G112" s="44"/>
      <c r="H112" s="3"/>
    </row>
    <row r="113" spans="1:8" ht="12.75" customHeight="1" x14ac:dyDescent="0.25">
      <c r="A113" s="14" t="s">
        <v>26</v>
      </c>
      <c r="B113" s="15" t="s">
        <v>27</v>
      </c>
      <c r="C113" s="15" t="s">
        <v>28</v>
      </c>
      <c r="D113" s="15" t="s">
        <v>29</v>
      </c>
      <c r="E113" s="15" t="s">
        <v>71</v>
      </c>
      <c r="F113" s="16" t="s">
        <v>31</v>
      </c>
      <c r="G113" s="70"/>
      <c r="H113" s="3"/>
    </row>
    <row r="114" spans="1:8" ht="12.75" customHeight="1" x14ac:dyDescent="0.25">
      <c r="A114" s="17"/>
      <c r="B114" s="18" t="s">
        <v>32</v>
      </c>
      <c r="C114" s="18" t="s">
        <v>33</v>
      </c>
      <c r="D114" s="18" t="s">
        <v>34</v>
      </c>
      <c r="E114" s="18" t="s">
        <v>72</v>
      </c>
      <c r="F114" s="46"/>
      <c r="G114" s="70"/>
      <c r="H114" s="3"/>
    </row>
    <row r="115" spans="1:8" ht="12.75" customHeight="1" x14ac:dyDescent="0.25">
      <c r="A115" s="47"/>
      <c r="B115" s="19"/>
      <c r="C115" s="19"/>
      <c r="D115" s="19"/>
      <c r="E115" s="19" t="s">
        <v>35</v>
      </c>
      <c r="F115" s="19"/>
      <c r="G115" s="70"/>
      <c r="H115" s="3"/>
    </row>
    <row r="116" spans="1:8" ht="12.75" customHeight="1" x14ac:dyDescent="0.25">
      <c r="A116" s="20">
        <v>1</v>
      </c>
      <c r="B116" s="48">
        <v>2</v>
      </c>
      <c r="C116" s="48">
        <v>3</v>
      </c>
      <c r="D116" s="48">
        <v>4</v>
      </c>
      <c r="E116" s="48">
        <v>5</v>
      </c>
      <c r="F116" s="21">
        <v>6</v>
      </c>
      <c r="G116" s="70"/>
      <c r="H116" s="3"/>
    </row>
    <row r="117" spans="1:8" ht="15" customHeight="1" x14ac:dyDescent="0.25">
      <c r="A117" s="61" t="s">
        <v>148</v>
      </c>
      <c r="B117" s="22" t="s">
        <v>149</v>
      </c>
      <c r="C117" s="23" t="s">
        <v>150</v>
      </c>
      <c r="D117" s="24">
        <v>109248.23</v>
      </c>
      <c r="E117" s="24" t="s">
        <v>39</v>
      </c>
      <c r="F117" s="25">
        <f>D117</f>
        <v>109248.23</v>
      </c>
      <c r="G117" s="71"/>
      <c r="H117" s="3"/>
    </row>
    <row r="118" spans="1:8" ht="12.75" customHeight="1" x14ac:dyDescent="0.25">
      <c r="A118" s="66" t="s">
        <v>43</v>
      </c>
      <c r="B118" s="32"/>
      <c r="C118" s="33"/>
      <c r="D118" s="67"/>
      <c r="E118" s="67"/>
      <c r="F118" s="67"/>
      <c r="G118" s="71"/>
      <c r="H118" s="3"/>
    </row>
    <row r="119" spans="1:8" ht="15" customHeight="1" x14ac:dyDescent="0.25">
      <c r="A119" s="26" t="s">
        <v>151</v>
      </c>
      <c r="B119" s="32" t="s">
        <v>152</v>
      </c>
      <c r="C119" s="33"/>
      <c r="D119" s="29">
        <v>129090</v>
      </c>
      <c r="E119" s="29" t="s">
        <v>39</v>
      </c>
      <c r="F119" s="30">
        <f>D119</f>
        <v>129090</v>
      </c>
      <c r="G119" s="71"/>
      <c r="H119" s="3"/>
    </row>
    <row r="120" spans="1:8" ht="12.75" customHeight="1" x14ac:dyDescent="0.25">
      <c r="A120" s="31" t="s">
        <v>43</v>
      </c>
      <c r="B120" s="130" t="s">
        <v>153</v>
      </c>
      <c r="C120" s="128" t="s">
        <v>154</v>
      </c>
      <c r="D120" s="124">
        <v>258180</v>
      </c>
      <c r="E120" s="124" t="s">
        <v>39</v>
      </c>
      <c r="F120" s="126">
        <f>D120</f>
        <v>258180</v>
      </c>
      <c r="G120" s="71"/>
      <c r="H120" s="3"/>
    </row>
    <row r="121" spans="1:8" ht="12.75" customHeight="1" x14ac:dyDescent="0.25">
      <c r="A121" s="72" t="s">
        <v>155</v>
      </c>
      <c r="B121" s="131"/>
      <c r="C121" s="129"/>
      <c r="D121" s="125"/>
      <c r="E121" s="125"/>
      <c r="F121" s="127"/>
      <c r="G121" s="71"/>
      <c r="H121" s="3"/>
    </row>
    <row r="122" spans="1:8" ht="15" customHeight="1" x14ac:dyDescent="0.25">
      <c r="A122" s="73" t="s">
        <v>156</v>
      </c>
      <c r="B122" s="27" t="s">
        <v>157</v>
      </c>
      <c r="C122" s="28" t="s">
        <v>158</v>
      </c>
      <c r="D122" s="29">
        <v>129090</v>
      </c>
      <c r="E122" s="29" t="s">
        <v>39</v>
      </c>
      <c r="F122" s="30">
        <f>D122</f>
        <v>129090</v>
      </c>
      <c r="G122" s="71"/>
      <c r="H122" s="3"/>
    </row>
    <row r="123" spans="1:8" ht="15" customHeight="1" x14ac:dyDescent="0.25">
      <c r="A123" s="26" t="s">
        <v>159</v>
      </c>
      <c r="B123" s="32" t="s">
        <v>160</v>
      </c>
      <c r="C123" s="33"/>
      <c r="D123" s="29" t="s">
        <v>39</v>
      </c>
      <c r="E123" s="29" t="s">
        <v>39</v>
      </c>
      <c r="F123" s="30" t="s">
        <v>39</v>
      </c>
      <c r="G123" s="71"/>
      <c r="H123" s="3"/>
    </row>
    <row r="124" spans="1:8" ht="15" customHeight="1" x14ac:dyDescent="0.25">
      <c r="A124" s="31" t="s">
        <v>43</v>
      </c>
      <c r="B124" s="130" t="s">
        <v>161</v>
      </c>
      <c r="C124" s="128" t="s">
        <v>143</v>
      </c>
      <c r="D124" s="124" t="s">
        <v>39</v>
      </c>
      <c r="E124" s="124" t="s">
        <v>39</v>
      </c>
      <c r="F124" s="126" t="s">
        <v>39</v>
      </c>
      <c r="G124" s="71"/>
      <c r="H124" s="3"/>
    </row>
    <row r="125" spans="1:8" ht="15" customHeight="1" x14ac:dyDescent="0.25">
      <c r="A125" s="72" t="s">
        <v>162</v>
      </c>
      <c r="B125" s="131"/>
      <c r="C125" s="129"/>
      <c r="D125" s="125"/>
      <c r="E125" s="125"/>
      <c r="F125" s="127"/>
      <c r="G125" s="71"/>
      <c r="H125" s="3"/>
    </row>
    <row r="126" spans="1:8" ht="15" customHeight="1" x14ac:dyDescent="0.25">
      <c r="A126" s="73" t="s">
        <v>163</v>
      </c>
      <c r="B126" s="27" t="s">
        <v>164</v>
      </c>
      <c r="C126" s="28" t="s">
        <v>165</v>
      </c>
      <c r="D126" s="29" t="s">
        <v>39</v>
      </c>
      <c r="E126" s="29" t="s">
        <v>39</v>
      </c>
      <c r="F126" s="30" t="s">
        <v>39</v>
      </c>
      <c r="G126" s="71"/>
      <c r="H126" s="3"/>
    </row>
    <row r="127" spans="1:8" ht="12.75" customHeight="1" x14ac:dyDescent="0.25">
      <c r="A127" s="74" t="s">
        <v>166</v>
      </c>
      <c r="B127" s="130" t="s">
        <v>167</v>
      </c>
      <c r="C127" s="128"/>
      <c r="D127" s="124" t="s">
        <v>39</v>
      </c>
      <c r="E127" s="124" t="s">
        <v>39</v>
      </c>
      <c r="F127" s="126" t="s">
        <v>39</v>
      </c>
      <c r="G127" s="71"/>
      <c r="H127" s="3"/>
    </row>
    <row r="128" spans="1:8" ht="12.75" customHeight="1" x14ac:dyDescent="0.25">
      <c r="A128" s="75" t="s">
        <v>168</v>
      </c>
      <c r="B128" s="131"/>
      <c r="C128" s="129"/>
      <c r="D128" s="125"/>
      <c r="E128" s="125"/>
      <c r="F128" s="127"/>
      <c r="G128" s="71"/>
      <c r="H128" s="3"/>
    </row>
    <row r="129" spans="1:8" ht="12.75" customHeight="1" x14ac:dyDescent="0.25">
      <c r="A129" s="31" t="s">
        <v>43</v>
      </c>
      <c r="B129" s="130" t="s">
        <v>169</v>
      </c>
      <c r="C129" s="128" t="s">
        <v>170</v>
      </c>
      <c r="D129" s="124" t="s">
        <v>39</v>
      </c>
      <c r="E129" s="124" t="s">
        <v>39</v>
      </c>
      <c r="F129" s="126" t="s">
        <v>39</v>
      </c>
      <c r="G129" s="71"/>
      <c r="H129" s="3"/>
    </row>
    <row r="130" spans="1:8" ht="12.75" customHeight="1" x14ac:dyDescent="0.25">
      <c r="A130" s="72" t="s">
        <v>171</v>
      </c>
      <c r="B130" s="131"/>
      <c r="C130" s="129"/>
      <c r="D130" s="125"/>
      <c r="E130" s="125"/>
      <c r="F130" s="127"/>
      <c r="G130" s="71"/>
      <c r="H130" s="3"/>
    </row>
    <row r="131" spans="1:8" ht="15" customHeight="1" x14ac:dyDescent="0.25">
      <c r="A131" s="73" t="s">
        <v>172</v>
      </c>
      <c r="B131" s="27" t="s">
        <v>173</v>
      </c>
      <c r="C131" s="28" t="s">
        <v>170</v>
      </c>
      <c r="D131" s="29" t="s">
        <v>39</v>
      </c>
      <c r="E131" s="29" t="s">
        <v>39</v>
      </c>
      <c r="F131" s="30" t="s">
        <v>39</v>
      </c>
      <c r="G131" s="71"/>
      <c r="H131" s="3"/>
    </row>
    <row r="132" spans="1:8" ht="15" customHeight="1" x14ac:dyDescent="0.25">
      <c r="A132" s="26" t="s">
        <v>174</v>
      </c>
      <c r="B132" s="32" t="s">
        <v>175</v>
      </c>
      <c r="C132" s="33"/>
      <c r="D132" s="29" t="s">
        <v>39</v>
      </c>
      <c r="E132" s="29" t="s">
        <v>39</v>
      </c>
      <c r="F132" s="30" t="s">
        <v>39</v>
      </c>
      <c r="G132" s="71"/>
      <c r="H132" s="3"/>
    </row>
    <row r="133" spans="1:8" ht="15" customHeight="1" x14ac:dyDescent="0.25">
      <c r="A133" s="31" t="s">
        <v>43</v>
      </c>
      <c r="B133" s="130" t="s">
        <v>176</v>
      </c>
      <c r="C133" s="128" t="s">
        <v>170</v>
      </c>
      <c r="D133" s="124" t="s">
        <v>39</v>
      </c>
      <c r="E133" s="124" t="s">
        <v>39</v>
      </c>
      <c r="F133" s="126" t="s">
        <v>39</v>
      </c>
      <c r="G133" s="71"/>
      <c r="H133" s="3"/>
    </row>
    <row r="134" spans="1:8" ht="15" customHeight="1" x14ac:dyDescent="0.25">
      <c r="A134" s="72" t="s">
        <v>171</v>
      </c>
      <c r="B134" s="131"/>
      <c r="C134" s="129"/>
      <c r="D134" s="125"/>
      <c r="E134" s="125"/>
      <c r="F134" s="127"/>
      <c r="G134" s="71"/>
      <c r="H134" s="3"/>
    </row>
    <row r="135" spans="1:8" ht="15" customHeight="1" x14ac:dyDescent="0.25">
      <c r="A135" s="73" t="s">
        <v>172</v>
      </c>
      <c r="B135" s="27" t="s">
        <v>177</v>
      </c>
      <c r="C135" s="28" t="s">
        <v>170</v>
      </c>
      <c r="D135" s="29" t="s">
        <v>39</v>
      </c>
      <c r="E135" s="29" t="s">
        <v>39</v>
      </c>
      <c r="F135" s="30" t="s">
        <v>39</v>
      </c>
      <c r="G135" s="71"/>
      <c r="H135" s="3"/>
    </row>
    <row r="136" spans="1:8" ht="15" customHeight="1" x14ac:dyDescent="0.25">
      <c r="A136" s="26" t="s">
        <v>178</v>
      </c>
      <c r="B136" s="27" t="s">
        <v>179</v>
      </c>
      <c r="C136" s="28" t="s">
        <v>170</v>
      </c>
      <c r="D136" s="29">
        <v>29235.439999999999</v>
      </c>
      <c r="E136" s="29" t="s">
        <v>39</v>
      </c>
      <c r="F136" s="30">
        <f>D136</f>
        <v>29235.439999999999</v>
      </c>
      <c r="G136" s="71"/>
      <c r="H136" s="3"/>
    </row>
    <row r="137" spans="1:8" ht="12.75" customHeight="1" x14ac:dyDescent="0.25">
      <c r="A137" s="76" t="s">
        <v>180</v>
      </c>
      <c r="B137" s="156" t="s">
        <v>181</v>
      </c>
      <c r="C137" s="158"/>
      <c r="D137" s="124">
        <f>791051022.76-9906018.25</f>
        <v>781145004.50999999</v>
      </c>
      <c r="E137" s="124" t="s">
        <v>39</v>
      </c>
      <c r="F137" s="126">
        <f>D137</f>
        <v>781145004.50999999</v>
      </c>
      <c r="G137" s="71"/>
      <c r="H137" s="3"/>
    </row>
    <row r="138" spans="1:8" ht="12.75" customHeight="1" x14ac:dyDescent="0.25">
      <c r="A138" s="77" t="s">
        <v>182</v>
      </c>
      <c r="B138" s="157"/>
      <c r="C138" s="159"/>
      <c r="D138" s="125"/>
      <c r="E138" s="125"/>
      <c r="F138" s="127"/>
      <c r="G138" s="71"/>
      <c r="H138" s="3"/>
    </row>
    <row r="139" spans="1:8" ht="12.75" customHeight="1" x14ac:dyDescent="0.25">
      <c r="A139" s="78" t="s">
        <v>183</v>
      </c>
      <c r="B139" s="130" t="s">
        <v>184</v>
      </c>
      <c r="C139" s="128"/>
      <c r="D139" s="124">
        <f>1111572416.18-9796470.8</f>
        <v>1101775945.3800001</v>
      </c>
      <c r="E139" s="124" t="s">
        <v>39</v>
      </c>
      <c r="F139" s="126">
        <f>D139</f>
        <v>1101775945.3800001</v>
      </c>
      <c r="G139" s="71"/>
      <c r="H139" s="3"/>
    </row>
    <row r="140" spans="1:8" ht="12.75" customHeight="1" x14ac:dyDescent="0.25">
      <c r="A140" s="79" t="s">
        <v>185</v>
      </c>
      <c r="B140" s="131"/>
      <c r="C140" s="129"/>
      <c r="D140" s="125"/>
      <c r="E140" s="125"/>
      <c r="F140" s="127"/>
      <c r="G140" s="71"/>
      <c r="H140" s="3"/>
    </row>
    <row r="141" spans="1:8" ht="15" customHeight="1" x14ac:dyDescent="0.25">
      <c r="A141" s="26" t="s">
        <v>186</v>
      </c>
      <c r="B141" s="27" t="s">
        <v>187</v>
      </c>
      <c r="C141" s="28"/>
      <c r="D141" s="29">
        <f>855705081.24-9798900.8</f>
        <v>845906180.44000006</v>
      </c>
      <c r="E141" s="29" t="s">
        <v>39</v>
      </c>
      <c r="F141" s="30">
        <f>D141</f>
        <v>845906180.44000006</v>
      </c>
      <c r="G141" s="71"/>
      <c r="H141" s="3"/>
    </row>
    <row r="142" spans="1:8" ht="12.75" customHeight="1" x14ac:dyDescent="0.25">
      <c r="A142" s="31" t="s">
        <v>43</v>
      </c>
      <c r="B142" s="130" t="s">
        <v>188</v>
      </c>
      <c r="C142" s="128" t="s">
        <v>189</v>
      </c>
      <c r="D142" s="124">
        <v>1000593163.9</v>
      </c>
      <c r="E142" s="124" t="s">
        <v>39</v>
      </c>
      <c r="F142" s="126">
        <v>1000593163.9</v>
      </c>
      <c r="G142" s="71"/>
      <c r="H142" s="3"/>
    </row>
    <row r="143" spans="1:8" ht="12.75" customHeight="1" x14ac:dyDescent="0.25">
      <c r="A143" s="72" t="s">
        <v>190</v>
      </c>
      <c r="B143" s="131"/>
      <c r="C143" s="129"/>
      <c r="D143" s="125"/>
      <c r="E143" s="125"/>
      <c r="F143" s="127"/>
      <c r="G143" s="71"/>
      <c r="H143" s="3"/>
    </row>
    <row r="144" spans="1:8" ht="15" customHeight="1" x14ac:dyDescent="0.25">
      <c r="A144" s="72" t="s">
        <v>191</v>
      </c>
      <c r="B144" s="27" t="s">
        <v>192</v>
      </c>
      <c r="C144" s="28" t="s">
        <v>193</v>
      </c>
      <c r="D144" s="29">
        <f>144888082.66+9798900.8</f>
        <v>154686983.46000001</v>
      </c>
      <c r="E144" s="29" t="s">
        <v>39</v>
      </c>
      <c r="F144" s="30">
        <f>D144</f>
        <v>154686983.46000001</v>
      </c>
      <c r="G144" s="71"/>
      <c r="H144" s="3"/>
    </row>
    <row r="145" spans="1:9" ht="15" customHeight="1" x14ac:dyDescent="0.25">
      <c r="A145" s="80" t="s">
        <v>194</v>
      </c>
      <c r="B145" s="37" t="s">
        <v>150</v>
      </c>
      <c r="C145" s="38"/>
      <c r="D145" s="29" t="s">
        <v>39</v>
      </c>
      <c r="E145" s="29" t="s">
        <v>39</v>
      </c>
      <c r="F145" s="30" t="s">
        <v>39</v>
      </c>
      <c r="G145" s="71"/>
      <c r="H145" s="3"/>
    </row>
    <row r="146" spans="1:9" ht="12.75" customHeight="1" x14ac:dyDescent="0.25">
      <c r="A146" s="31" t="s">
        <v>43</v>
      </c>
      <c r="B146" s="130" t="s">
        <v>195</v>
      </c>
      <c r="C146" s="128" t="s">
        <v>196</v>
      </c>
      <c r="D146" s="124" t="s">
        <v>39</v>
      </c>
      <c r="E146" s="124" t="s">
        <v>39</v>
      </c>
      <c r="F146" s="126" t="s">
        <v>39</v>
      </c>
      <c r="G146" s="71"/>
      <c r="H146" s="3"/>
    </row>
    <row r="147" spans="1:9" ht="12.75" customHeight="1" x14ac:dyDescent="0.25">
      <c r="A147" s="81" t="s">
        <v>197</v>
      </c>
      <c r="B147" s="131"/>
      <c r="C147" s="129"/>
      <c r="D147" s="125"/>
      <c r="E147" s="125"/>
      <c r="F147" s="127"/>
      <c r="G147" s="71"/>
      <c r="H147" s="3"/>
    </row>
    <row r="148" spans="1:9" ht="12.75" customHeight="1" x14ac:dyDescent="0.25">
      <c r="A148" s="81" t="s">
        <v>198</v>
      </c>
      <c r="B148" s="131"/>
      <c r="C148" s="129"/>
      <c r="D148" s="125"/>
      <c r="E148" s="125"/>
      <c r="F148" s="127"/>
      <c r="G148" s="71"/>
      <c r="H148" s="3"/>
    </row>
    <row r="149" spans="1:9" ht="12.75" customHeight="1" x14ac:dyDescent="0.25">
      <c r="A149" s="31" t="s">
        <v>199</v>
      </c>
      <c r="B149" s="130" t="s">
        <v>200</v>
      </c>
      <c r="C149" s="128" t="s">
        <v>201</v>
      </c>
      <c r="D149" s="124" t="s">
        <v>39</v>
      </c>
      <c r="E149" s="124" t="s">
        <v>39</v>
      </c>
      <c r="F149" s="126" t="s">
        <v>39</v>
      </c>
      <c r="G149" s="71"/>
      <c r="H149" s="3"/>
    </row>
    <row r="150" spans="1:9" ht="12.75" customHeight="1" x14ac:dyDescent="0.25">
      <c r="A150" s="72" t="s">
        <v>198</v>
      </c>
      <c r="B150" s="131"/>
      <c r="C150" s="129"/>
      <c r="D150" s="125"/>
      <c r="E150" s="125"/>
      <c r="F150" s="127"/>
      <c r="G150" s="71"/>
      <c r="H150" s="3"/>
    </row>
    <row r="151" spans="1:9" ht="15" customHeight="1" x14ac:dyDescent="0.25">
      <c r="A151" s="80" t="s">
        <v>202</v>
      </c>
      <c r="B151" s="27" t="s">
        <v>203</v>
      </c>
      <c r="C151" s="28"/>
      <c r="D151" s="29" t="s">
        <v>39</v>
      </c>
      <c r="E151" s="29" t="s">
        <v>39</v>
      </c>
      <c r="F151" s="30" t="s">
        <v>39</v>
      </c>
      <c r="G151" s="71"/>
      <c r="H151" s="3"/>
    </row>
    <row r="152" spans="1:9" ht="12.75" customHeight="1" x14ac:dyDescent="0.25">
      <c r="A152" s="31" t="s">
        <v>43</v>
      </c>
      <c r="B152" s="130" t="s">
        <v>204</v>
      </c>
      <c r="C152" s="128" t="s">
        <v>205</v>
      </c>
      <c r="D152" s="124" t="s">
        <v>39</v>
      </c>
      <c r="E152" s="124" t="s">
        <v>39</v>
      </c>
      <c r="F152" s="126" t="s">
        <v>39</v>
      </c>
      <c r="G152" s="71"/>
      <c r="H152" s="3"/>
    </row>
    <row r="153" spans="1:9" ht="12.75" customHeight="1" x14ac:dyDescent="0.25">
      <c r="A153" s="81" t="s">
        <v>206</v>
      </c>
      <c r="B153" s="131"/>
      <c r="C153" s="129"/>
      <c r="D153" s="125"/>
      <c r="E153" s="125"/>
      <c r="F153" s="127"/>
      <c r="G153" s="71"/>
      <c r="H153" s="3"/>
    </row>
    <row r="154" spans="1:9" ht="15" customHeight="1" x14ac:dyDescent="0.25">
      <c r="A154" s="73" t="s">
        <v>207</v>
      </c>
      <c r="B154" s="82" t="s">
        <v>208</v>
      </c>
      <c r="C154" s="83" t="s">
        <v>209</v>
      </c>
      <c r="D154" s="84" t="s">
        <v>39</v>
      </c>
      <c r="E154" s="84" t="s">
        <v>39</v>
      </c>
      <c r="F154" s="85" t="s">
        <v>39</v>
      </c>
      <c r="G154" s="71"/>
      <c r="H154" s="3"/>
    </row>
    <row r="155" spans="1:9" ht="12" customHeight="1" x14ac:dyDescent="0.25">
      <c r="A155" s="166"/>
      <c r="B155" s="167"/>
      <c r="C155" s="44"/>
      <c r="D155" s="44"/>
      <c r="E155" s="44"/>
      <c r="F155" s="44"/>
      <c r="G155" s="45" t="s">
        <v>210</v>
      </c>
      <c r="H155" s="44"/>
      <c r="I155" s="3"/>
    </row>
    <row r="156" spans="1:9" ht="12.75" customHeight="1" x14ac:dyDescent="0.25">
      <c r="A156" s="168" t="s">
        <v>26</v>
      </c>
      <c r="B156" s="169"/>
      <c r="C156" s="15" t="s">
        <v>27</v>
      </c>
      <c r="D156" s="15" t="s">
        <v>28</v>
      </c>
      <c r="E156" s="15" t="s">
        <v>29</v>
      </c>
      <c r="F156" s="15" t="s">
        <v>71</v>
      </c>
      <c r="G156" s="16" t="s">
        <v>31</v>
      </c>
      <c r="H156" s="70"/>
      <c r="I156" s="3"/>
    </row>
    <row r="157" spans="1:9" ht="12.75" customHeight="1" x14ac:dyDescent="0.25">
      <c r="A157" s="170"/>
      <c r="B157" s="171"/>
      <c r="C157" s="18" t="s">
        <v>32</v>
      </c>
      <c r="D157" s="18" t="s">
        <v>33</v>
      </c>
      <c r="E157" s="18" t="s">
        <v>34</v>
      </c>
      <c r="F157" s="18" t="s">
        <v>72</v>
      </c>
      <c r="G157" s="46"/>
      <c r="H157" s="70"/>
      <c r="I157" s="3"/>
    </row>
    <row r="158" spans="1:9" ht="12.75" customHeight="1" x14ac:dyDescent="0.25">
      <c r="A158" s="170"/>
      <c r="B158" s="171"/>
      <c r="C158" s="19"/>
      <c r="D158" s="19"/>
      <c r="E158" s="19"/>
      <c r="F158" s="19" t="s">
        <v>35</v>
      </c>
      <c r="G158" s="19"/>
      <c r="H158" s="70"/>
      <c r="I158" s="3"/>
    </row>
    <row r="159" spans="1:9" ht="12.75" customHeight="1" x14ac:dyDescent="0.25">
      <c r="A159" s="168">
        <v>1</v>
      </c>
      <c r="B159" s="169"/>
      <c r="C159" s="15">
        <v>2</v>
      </c>
      <c r="D159" s="15">
        <v>3</v>
      </c>
      <c r="E159" s="15">
        <v>4</v>
      </c>
      <c r="F159" s="15">
        <v>5</v>
      </c>
      <c r="G159" s="86">
        <v>6</v>
      </c>
      <c r="H159" s="70"/>
      <c r="I159" s="3"/>
    </row>
    <row r="160" spans="1:9" ht="15" customHeight="1" x14ac:dyDescent="0.25">
      <c r="A160" s="172" t="s">
        <v>211</v>
      </c>
      <c r="B160" s="173"/>
      <c r="C160" s="87" t="s">
        <v>212</v>
      </c>
      <c r="D160" s="88"/>
      <c r="E160" s="89" t="s">
        <v>39</v>
      </c>
      <c r="F160" s="89" t="s">
        <v>39</v>
      </c>
      <c r="G160" s="90" t="s">
        <v>39</v>
      </c>
      <c r="H160" s="91"/>
      <c r="I160" s="3"/>
    </row>
    <row r="161" spans="1:9" ht="12.75" customHeight="1" x14ac:dyDescent="0.25">
      <c r="A161" s="174" t="s">
        <v>43</v>
      </c>
      <c r="B161" s="175"/>
      <c r="C161" s="152" t="s">
        <v>213</v>
      </c>
      <c r="D161" s="128" t="s">
        <v>214</v>
      </c>
      <c r="E161" s="124" t="s">
        <v>39</v>
      </c>
      <c r="F161" s="124" t="s">
        <v>39</v>
      </c>
      <c r="G161" s="160" t="s">
        <v>39</v>
      </c>
      <c r="H161" s="91"/>
      <c r="I161" s="3"/>
    </row>
    <row r="162" spans="1:9" ht="12.75" customHeight="1" x14ac:dyDescent="0.25">
      <c r="A162" s="154" t="s">
        <v>215</v>
      </c>
      <c r="B162" s="155"/>
      <c r="C162" s="153"/>
      <c r="D162" s="129"/>
      <c r="E162" s="125"/>
      <c r="F162" s="125"/>
      <c r="G162" s="161"/>
      <c r="H162" s="91"/>
      <c r="I162" s="3"/>
    </row>
    <row r="163" spans="1:9" ht="15" customHeight="1" x14ac:dyDescent="0.25">
      <c r="A163" s="176" t="s">
        <v>216</v>
      </c>
      <c r="B163" s="177"/>
      <c r="C163" s="92" t="s">
        <v>217</v>
      </c>
      <c r="D163" s="28" t="s">
        <v>218</v>
      </c>
      <c r="E163" s="29" t="s">
        <v>39</v>
      </c>
      <c r="F163" s="29" t="s">
        <v>39</v>
      </c>
      <c r="G163" s="93" t="s">
        <v>39</v>
      </c>
      <c r="H163" s="91"/>
      <c r="I163" s="3"/>
    </row>
    <row r="164" spans="1:9" ht="15" customHeight="1" x14ac:dyDescent="0.25">
      <c r="A164" s="172" t="s">
        <v>219</v>
      </c>
      <c r="B164" s="173"/>
      <c r="C164" s="92" t="s">
        <v>220</v>
      </c>
      <c r="D164" s="28"/>
      <c r="E164" s="29" t="s">
        <v>39</v>
      </c>
      <c r="F164" s="29" t="s">
        <v>39</v>
      </c>
      <c r="G164" s="93" t="s">
        <v>39</v>
      </c>
      <c r="H164" s="91"/>
      <c r="I164" s="3"/>
    </row>
    <row r="165" spans="1:9" ht="12.75" customHeight="1" x14ac:dyDescent="0.25">
      <c r="A165" s="174" t="s">
        <v>43</v>
      </c>
      <c r="B165" s="175"/>
      <c r="C165" s="152" t="s">
        <v>221</v>
      </c>
      <c r="D165" s="128" t="s">
        <v>222</v>
      </c>
      <c r="E165" s="124" t="s">
        <v>39</v>
      </c>
      <c r="F165" s="124" t="s">
        <v>39</v>
      </c>
      <c r="G165" s="160" t="s">
        <v>39</v>
      </c>
      <c r="H165" s="91"/>
      <c r="I165" s="3"/>
    </row>
    <row r="166" spans="1:9" ht="12.75" customHeight="1" x14ac:dyDescent="0.25">
      <c r="A166" s="154" t="s">
        <v>223</v>
      </c>
      <c r="B166" s="155"/>
      <c r="C166" s="153"/>
      <c r="D166" s="129"/>
      <c r="E166" s="125"/>
      <c r="F166" s="125"/>
      <c r="G166" s="161"/>
      <c r="H166" s="91"/>
      <c r="I166" s="3"/>
    </row>
    <row r="167" spans="1:9" ht="15" customHeight="1" x14ac:dyDescent="0.25">
      <c r="A167" s="176" t="s">
        <v>224</v>
      </c>
      <c r="B167" s="177"/>
      <c r="C167" s="92" t="s">
        <v>225</v>
      </c>
      <c r="D167" s="28" t="s">
        <v>226</v>
      </c>
      <c r="E167" s="29" t="s">
        <v>39</v>
      </c>
      <c r="F167" s="29" t="s">
        <v>39</v>
      </c>
      <c r="G167" s="93" t="s">
        <v>39</v>
      </c>
      <c r="H167" s="91"/>
      <c r="I167" s="3"/>
    </row>
    <row r="168" spans="1:9" ht="15" customHeight="1" x14ac:dyDescent="0.25">
      <c r="A168" s="172" t="s">
        <v>227</v>
      </c>
      <c r="B168" s="173"/>
      <c r="C168" s="92" t="s">
        <v>228</v>
      </c>
      <c r="D168" s="28"/>
      <c r="E168" s="29">
        <f>255867334.94+2430</f>
        <v>255869764.94</v>
      </c>
      <c r="F168" s="29" t="s">
        <v>39</v>
      </c>
      <c r="G168" s="93">
        <f>E168</f>
        <v>255869764.94</v>
      </c>
      <c r="H168" s="91"/>
      <c r="I168" s="3"/>
    </row>
    <row r="169" spans="1:9" ht="12.75" customHeight="1" x14ac:dyDescent="0.25">
      <c r="A169" s="174" t="s">
        <v>43</v>
      </c>
      <c r="B169" s="175"/>
      <c r="C169" s="152" t="s">
        <v>229</v>
      </c>
      <c r="D169" s="128" t="s">
        <v>230</v>
      </c>
      <c r="E169" s="124">
        <f>962301725.74+29550</f>
        <v>962331275.74000001</v>
      </c>
      <c r="F169" s="124" t="s">
        <v>39</v>
      </c>
      <c r="G169" s="160">
        <f>E169</f>
        <v>962331275.74000001</v>
      </c>
      <c r="H169" s="91"/>
      <c r="I169" s="3"/>
    </row>
    <row r="170" spans="1:9" ht="12.75" customHeight="1" x14ac:dyDescent="0.25">
      <c r="A170" s="154" t="s">
        <v>231</v>
      </c>
      <c r="B170" s="155"/>
      <c r="C170" s="153"/>
      <c r="D170" s="129"/>
      <c r="E170" s="125"/>
      <c r="F170" s="125"/>
      <c r="G170" s="161"/>
      <c r="H170" s="91"/>
      <c r="I170" s="3"/>
    </row>
    <row r="171" spans="1:9" ht="15" customHeight="1" x14ac:dyDescent="0.25">
      <c r="A171" s="176" t="s">
        <v>232</v>
      </c>
      <c r="B171" s="177"/>
      <c r="C171" s="92" t="s">
        <v>233</v>
      </c>
      <c r="D171" s="28" t="s">
        <v>234</v>
      </c>
      <c r="E171" s="29">
        <f>706434390.8+27120</f>
        <v>706461510.79999995</v>
      </c>
      <c r="F171" s="29" t="s">
        <v>39</v>
      </c>
      <c r="G171" s="93">
        <f>E171</f>
        <v>706461510.79999995</v>
      </c>
      <c r="H171" s="91"/>
      <c r="I171" s="3"/>
    </row>
    <row r="172" spans="1:9" ht="12.75" customHeight="1" x14ac:dyDescent="0.25">
      <c r="A172" s="180" t="s">
        <v>235</v>
      </c>
      <c r="B172" s="181"/>
      <c r="C172" s="152" t="s">
        <v>189</v>
      </c>
      <c r="D172" s="128"/>
      <c r="E172" s="124">
        <f>320521393.42+109547.45</f>
        <v>320630940.87</v>
      </c>
      <c r="F172" s="124" t="s">
        <v>39</v>
      </c>
      <c r="G172" s="160">
        <f>E172</f>
        <v>320630940.87</v>
      </c>
      <c r="H172" s="91"/>
      <c r="I172" s="3"/>
    </row>
    <row r="173" spans="1:9" ht="12.75" customHeight="1" x14ac:dyDescent="0.25">
      <c r="A173" s="182" t="s">
        <v>236</v>
      </c>
      <c r="B173" s="183"/>
      <c r="C173" s="153"/>
      <c r="D173" s="129"/>
      <c r="E173" s="125"/>
      <c r="F173" s="125"/>
      <c r="G173" s="161"/>
      <c r="H173" s="91"/>
      <c r="I173" s="3"/>
    </row>
    <row r="174" spans="1:9" ht="12.75" customHeight="1" x14ac:dyDescent="0.25">
      <c r="A174" s="162" t="s">
        <v>237</v>
      </c>
      <c r="B174" s="163"/>
      <c r="C174" s="152" t="s">
        <v>196</v>
      </c>
      <c r="D174" s="128"/>
      <c r="E174" s="124" t="s">
        <v>39</v>
      </c>
      <c r="F174" s="124" t="s">
        <v>39</v>
      </c>
      <c r="G174" s="160" t="s">
        <v>39</v>
      </c>
      <c r="H174" s="91"/>
      <c r="I174" s="3"/>
    </row>
    <row r="175" spans="1:9" ht="12.75" customHeight="1" x14ac:dyDescent="0.25">
      <c r="A175" s="164" t="s">
        <v>238</v>
      </c>
      <c r="B175" s="165"/>
      <c r="C175" s="153"/>
      <c r="D175" s="129"/>
      <c r="E175" s="125"/>
      <c r="F175" s="125"/>
      <c r="G175" s="161"/>
      <c r="H175" s="91"/>
      <c r="I175" s="3"/>
    </row>
    <row r="176" spans="1:9" ht="12.75" customHeight="1" x14ac:dyDescent="0.25">
      <c r="A176" s="174" t="s">
        <v>43</v>
      </c>
      <c r="B176" s="175"/>
      <c r="C176" s="152" t="s">
        <v>239</v>
      </c>
      <c r="D176" s="128" t="s">
        <v>240</v>
      </c>
      <c r="E176" s="124" t="s">
        <v>39</v>
      </c>
      <c r="F176" s="124" t="s">
        <v>39</v>
      </c>
      <c r="G176" s="160" t="s">
        <v>39</v>
      </c>
      <c r="H176" s="91"/>
      <c r="I176" s="3"/>
    </row>
    <row r="177" spans="1:9" ht="12.75" customHeight="1" x14ac:dyDescent="0.25">
      <c r="A177" s="196" t="s">
        <v>241</v>
      </c>
      <c r="B177" s="197"/>
      <c r="C177" s="153"/>
      <c r="D177" s="129"/>
      <c r="E177" s="125"/>
      <c r="F177" s="125"/>
      <c r="G177" s="161"/>
      <c r="H177" s="91"/>
      <c r="I177" s="3"/>
    </row>
    <row r="178" spans="1:9" ht="12.75" customHeight="1" x14ac:dyDescent="0.25">
      <c r="A178" s="154" t="s">
        <v>238</v>
      </c>
      <c r="B178" s="155"/>
      <c r="C178" s="153"/>
      <c r="D178" s="129"/>
      <c r="E178" s="125"/>
      <c r="F178" s="125"/>
      <c r="G178" s="161"/>
      <c r="H178" s="91"/>
      <c r="I178" s="3"/>
    </row>
    <row r="179" spans="1:9" ht="12.75" customHeight="1" x14ac:dyDescent="0.25">
      <c r="A179" s="174" t="s">
        <v>242</v>
      </c>
      <c r="B179" s="175"/>
      <c r="C179" s="152" t="s">
        <v>243</v>
      </c>
      <c r="D179" s="128" t="s">
        <v>244</v>
      </c>
      <c r="E179" s="124" t="s">
        <v>39</v>
      </c>
      <c r="F179" s="124" t="s">
        <v>39</v>
      </c>
      <c r="G179" s="160" t="s">
        <v>39</v>
      </c>
      <c r="H179" s="91"/>
      <c r="I179" s="3"/>
    </row>
    <row r="180" spans="1:9" ht="12.75" customHeight="1" x14ac:dyDescent="0.25">
      <c r="A180" s="154" t="s">
        <v>238</v>
      </c>
      <c r="B180" s="155"/>
      <c r="C180" s="153"/>
      <c r="D180" s="129"/>
      <c r="E180" s="125"/>
      <c r="F180" s="125"/>
      <c r="G180" s="161"/>
      <c r="H180" s="91"/>
      <c r="I180" s="3"/>
    </row>
    <row r="181" spans="1:9" ht="12.75" customHeight="1" x14ac:dyDescent="0.25">
      <c r="A181" s="162" t="s">
        <v>245</v>
      </c>
      <c r="B181" s="163"/>
      <c r="C181" s="178" t="s">
        <v>205</v>
      </c>
      <c r="D181" s="128"/>
      <c r="E181" s="124" t="s">
        <v>39</v>
      </c>
      <c r="F181" s="124" t="s">
        <v>39</v>
      </c>
      <c r="G181" s="160" t="s">
        <v>39</v>
      </c>
      <c r="H181" s="91"/>
      <c r="I181" s="3"/>
    </row>
    <row r="182" spans="1:9" ht="12.75" customHeight="1" x14ac:dyDescent="0.25">
      <c r="A182" s="164" t="s">
        <v>238</v>
      </c>
      <c r="B182" s="165"/>
      <c r="C182" s="179"/>
      <c r="D182" s="129"/>
      <c r="E182" s="125"/>
      <c r="F182" s="125"/>
      <c r="G182" s="161"/>
      <c r="H182" s="91"/>
      <c r="I182" s="3"/>
    </row>
    <row r="183" spans="1:9" ht="12.75" customHeight="1" x14ac:dyDescent="0.25">
      <c r="A183" s="174" t="s">
        <v>43</v>
      </c>
      <c r="B183" s="175"/>
      <c r="C183" s="152" t="s">
        <v>246</v>
      </c>
      <c r="D183" s="128" t="s">
        <v>247</v>
      </c>
      <c r="E183" s="124" t="s">
        <v>39</v>
      </c>
      <c r="F183" s="124" t="s">
        <v>39</v>
      </c>
      <c r="G183" s="160" t="s">
        <v>39</v>
      </c>
      <c r="H183" s="91"/>
      <c r="I183" s="3"/>
    </row>
    <row r="184" spans="1:9" ht="12.75" customHeight="1" x14ac:dyDescent="0.25">
      <c r="A184" s="196" t="s">
        <v>248</v>
      </c>
      <c r="B184" s="197"/>
      <c r="C184" s="153"/>
      <c r="D184" s="129"/>
      <c r="E184" s="125"/>
      <c r="F184" s="125"/>
      <c r="G184" s="161"/>
      <c r="H184" s="91"/>
      <c r="I184" s="3"/>
    </row>
    <row r="185" spans="1:9" ht="12.75" customHeight="1" x14ac:dyDescent="0.25">
      <c r="A185" s="154" t="s">
        <v>238</v>
      </c>
      <c r="B185" s="155"/>
      <c r="C185" s="153"/>
      <c r="D185" s="129"/>
      <c r="E185" s="125"/>
      <c r="F185" s="125"/>
      <c r="G185" s="161"/>
      <c r="H185" s="91"/>
      <c r="I185" s="3"/>
    </row>
    <row r="186" spans="1:9" ht="12.75" customHeight="1" x14ac:dyDescent="0.25">
      <c r="A186" s="174" t="s">
        <v>249</v>
      </c>
      <c r="B186" s="175"/>
      <c r="C186" s="178" t="s">
        <v>250</v>
      </c>
      <c r="D186" s="128" t="s">
        <v>251</v>
      </c>
      <c r="E186" s="124" t="s">
        <v>39</v>
      </c>
      <c r="F186" s="124" t="s">
        <v>39</v>
      </c>
      <c r="G186" s="160" t="s">
        <v>39</v>
      </c>
      <c r="H186" s="91"/>
      <c r="I186" s="3"/>
    </row>
    <row r="187" spans="1:9" ht="12.75" customHeight="1" x14ac:dyDescent="0.25">
      <c r="A187" s="154" t="s">
        <v>238</v>
      </c>
      <c r="B187" s="155"/>
      <c r="C187" s="179"/>
      <c r="D187" s="129"/>
      <c r="E187" s="125"/>
      <c r="F187" s="125"/>
      <c r="G187" s="161"/>
      <c r="H187" s="91"/>
      <c r="I187" s="3"/>
    </row>
    <row r="188" spans="1:9" ht="15" customHeight="1" x14ac:dyDescent="0.25">
      <c r="A188" s="172" t="s">
        <v>252</v>
      </c>
      <c r="B188" s="173"/>
      <c r="C188" s="92" t="s">
        <v>214</v>
      </c>
      <c r="D188" s="28"/>
      <c r="E188" s="29">
        <f>64654058.48-528.71</f>
        <v>64653529.769999996</v>
      </c>
      <c r="F188" s="29" t="s">
        <v>39</v>
      </c>
      <c r="G188" s="93">
        <f>E188</f>
        <v>64653529.769999996</v>
      </c>
      <c r="H188" s="91"/>
      <c r="I188" s="3"/>
    </row>
    <row r="189" spans="1:9" ht="12.75" customHeight="1" x14ac:dyDescent="0.25">
      <c r="A189" s="174" t="s">
        <v>43</v>
      </c>
      <c r="B189" s="175"/>
      <c r="C189" s="152" t="s">
        <v>253</v>
      </c>
      <c r="D189" s="128" t="s">
        <v>254</v>
      </c>
      <c r="E189" s="124">
        <f>156515812.87+13334626.62</f>
        <v>169850439.49000001</v>
      </c>
      <c r="F189" s="124" t="s">
        <v>39</v>
      </c>
      <c r="G189" s="160">
        <f>E189</f>
        <v>169850439.49000001</v>
      </c>
      <c r="H189" s="91"/>
      <c r="I189" s="3"/>
    </row>
    <row r="190" spans="1:9" ht="12.75" customHeight="1" x14ac:dyDescent="0.25">
      <c r="A190" s="196" t="s">
        <v>255</v>
      </c>
      <c r="B190" s="197"/>
      <c r="C190" s="153"/>
      <c r="D190" s="129"/>
      <c r="E190" s="125"/>
      <c r="F190" s="125"/>
      <c r="G190" s="161"/>
      <c r="H190" s="91"/>
      <c r="I190" s="3"/>
    </row>
    <row r="191" spans="1:9" ht="15" customHeight="1" x14ac:dyDescent="0.25">
      <c r="A191" s="176" t="s">
        <v>256</v>
      </c>
      <c r="B191" s="177"/>
      <c r="C191" s="94" t="s">
        <v>257</v>
      </c>
      <c r="D191" s="95" t="s">
        <v>258</v>
      </c>
      <c r="E191" s="96">
        <f>91861754.39+13335155.33</f>
        <v>105196909.72</v>
      </c>
      <c r="F191" s="96" t="s">
        <v>39</v>
      </c>
      <c r="G191" s="97">
        <f>E191</f>
        <v>105196909.72</v>
      </c>
      <c r="H191" s="91"/>
      <c r="I191" s="3"/>
    </row>
    <row r="192" spans="1:9" ht="12" customHeight="1" x14ac:dyDescent="0.25">
      <c r="A192" s="198"/>
      <c r="B192" s="199"/>
      <c r="C192" s="98"/>
      <c r="D192" s="98"/>
      <c r="E192" s="98"/>
      <c r="F192" s="98"/>
      <c r="G192" s="98"/>
      <c r="H192" s="98"/>
      <c r="I192" s="3"/>
    </row>
    <row r="193" spans="1:9" ht="12.75" customHeight="1" x14ac:dyDescent="0.25">
      <c r="A193" s="200" t="s">
        <v>26</v>
      </c>
      <c r="B193" s="201"/>
      <c r="C193" s="99" t="s">
        <v>27</v>
      </c>
      <c r="D193" s="15" t="s">
        <v>28</v>
      </c>
      <c r="E193" s="15" t="s">
        <v>29</v>
      </c>
      <c r="F193" s="15" t="s">
        <v>71</v>
      </c>
      <c r="G193" s="16" t="s">
        <v>31</v>
      </c>
      <c r="H193" s="70"/>
      <c r="I193" s="3"/>
    </row>
    <row r="194" spans="1:9" ht="12.75" customHeight="1" x14ac:dyDescent="0.25">
      <c r="A194" s="201"/>
      <c r="B194" s="201"/>
      <c r="C194" s="100" t="s">
        <v>32</v>
      </c>
      <c r="D194" s="18" t="s">
        <v>33</v>
      </c>
      <c r="E194" s="18" t="s">
        <v>34</v>
      </c>
      <c r="F194" s="18" t="s">
        <v>72</v>
      </c>
      <c r="G194" s="46"/>
      <c r="H194" s="70"/>
      <c r="I194" s="3"/>
    </row>
    <row r="195" spans="1:9" ht="12.75" customHeight="1" x14ac:dyDescent="0.25">
      <c r="A195" s="201"/>
      <c r="B195" s="201"/>
      <c r="C195" s="101"/>
      <c r="D195" s="19"/>
      <c r="E195" s="19"/>
      <c r="F195" s="19" t="s">
        <v>35</v>
      </c>
      <c r="G195" s="19"/>
      <c r="H195" s="70"/>
      <c r="I195" s="3"/>
    </row>
    <row r="196" spans="1:9" ht="12.75" customHeight="1" x14ac:dyDescent="0.25">
      <c r="A196" s="202">
        <v>1</v>
      </c>
      <c r="B196" s="203"/>
      <c r="C196" s="99">
        <v>2</v>
      </c>
      <c r="D196" s="15">
        <v>3</v>
      </c>
      <c r="E196" s="15">
        <v>4</v>
      </c>
      <c r="F196" s="15">
        <v>5</v>
      </c>
      <c r="G196" s="16">
        <v>6</v>
      </c>
      <c r="H196" s="70"/>
      <c r="I196" s="3"/>
    </row>
    <row r="197" spans="1:9" ht="15" customHeight="1" x14ac:dyDescent="0.25">
      <c r="A197" s="172" t="s">
        <v>259</v>
      </c>
      <c r="B197" s="173"/>
      <c r="C197" s="87" t="s">
        <v>222</v>
      </c>
      <c r="D197" s="88" t="s">
        <v>170</v>
      </c>
      <c r="E197" s="89">
        <v>255867334.94</v>
      </c>
      <c r="F197" s="89" t="s">
        <v>39</v>
      </c>
      <c r="G197" s="90">
        <v>255867334.94</v>
      </c>
      <c r="H197" s="2"/>
      <c r="I197" s="3"/>
    </row>
    <row r="198" spans="1:9" ht="15" customHeight="1" x14ac:dyDescent="0.25">
      <c r="A198" s="172" t="s">
        <v>260</v>
      </c>
      <c r="B198" s="173"/>
      <c r="C198" s="94" t="s">
        <v>230</v>
      </c>
      <c r="D198" s="95" t="s">
        <v>170</v>
      </c>
      <c r="E198" s="96">
        <v>110076.16</v>
      </c>
      <c r="F198" s="96" t="s">
        <v>39</v>
      </c>
      <c r="G198" s="97">
        <f>E198</f>
        <v>110076.16</v>
      </c>
      <c r="H198" s="2"/>
      <c r="I198" s="3"/>
    </row>
    <row r="199" spans="1:9" ht="12.75" customHeight="1" x14ac:dyDescent="0.25">
      <c r="A199" s="3"/>
      <c r="B199" s="65"/>
      <c r="C199" s="2"/>
      <c r="D199" s="9"/>
      <c r="E199" s="9"/>
      <c r="F199" s="2"/>
      <c r="G199" s="2"/>
      <c r="H199" s="2"/>
      <c r="I199" s="3"/>
    </row>
    <row r="200" spans="1:9" x14ac:dyDescent="0.25">
      <c r="A200" s="3"/>
      <c r="B200" s="102"/>
      <c r="C200" s="2"/>
      <c r="D200" s="9"/>
      <c r="E200" s="9"/>
      <c r="F200" s="103"/>
      <c r="G200" s="2"/>
      <c r="H200" s="2"/>
      <c r="I200" s="3"/>
    </row>
    <row r="201" spans="1:9" ht="12.75" customHeight="1" x14ac:dyDescent="0.25">
      <c r="A201" s="3"/>
      <c r="B201" s="104"/>
      <c r="C201" s="2"/>
      <c r="D201" s="9"/>
      <c r="E201" s="9"/>
      <c r="F201" s="2"/>
      <c r="G201" s="2"/>
      <c r="H201" s="2"/>
      <c r="I201" s="3"/>
    </row>
    <row r="202" spans="1:9" ht="15" customHeight="1" x14ac:dyDescent="0.25">
      <c r="A202" s="3"/>
      <c r="B202" s="104"/>
      <c r="C202" s="2"/>
      <c r="D202" s="9"/>
      <c r="E202" s="9"/>
      <c r="F202" s="2"/>
      <c r="G202" s="2"/>
      <c r="H202" s="2"/>
      <c r="I202" s="3"/>
    </row>
    <row r="203" spans="1:9" ht="15" customHeight="1" x14ac:dyDescent="0.25">
      <c r="A203" s="3"/>
      <c r="B203" s="2"/>
      <c r="C203" s="2"/>
      <c r="D203" s="9"/>
      <c r="E203" s="9"/>
      <c r="F203" s="104"/>
      <c r="G203" s="2"/>
      <c r="H203" s="104"/>
      <c r="I203" s="3"/>
    </row>
    <row r="204" spans="1:9" ht="21" customHeight="1" x14ac:dyDescent="0.25">
      <c r="A204" s="2" t="s">
        <v>261</v>
      </c>
      <c r="B204" s="105"/>
      <c r="C204" s="204" t="s">
        <v>275</v>
      </c>
      <c r="D204" s="205"/>
      <c r="E204" s="103" t="s">
        <v>262</v>
      </c>
      <c r="F204" s="79"/>
      <c r="G204" s="106" t="s">
        <v>276</v>
      </c>
      <c r="H204" s="2"/>
      <c r="I204" s="3"/>
    </row>
    <row r="205" spans="1:9" ht="10.5" customHeight="1" x14ac:dyDescent="0.25">
      <c r="A205" s="107"/>
      <c r="B205" s="108" t="s">
        <v>263</v>
      </c>
      <c r="C205" s="206" t="s">
        <v>264</v>
      </c>
      <c r="D205" s="207"/>
      <c r="E205" s="109"/>
      <c r="F205" s="108" t="s">
        <v>263</v>
      </c>
      <c r="G205" s="108" t="s">
        <v>264</v>
      </c>
      <c r="H205" s="109"/>
      <c r="I205" s="3"/>
    </row>
    <row r="206" spans="1:9" ht="6.75" customHeight="1" x14ac:dyDescent="0.25">
      <c r="A206" s="107"/>
      <c r="B206" s="2"/>
      <c r="C206" s="2"/>
      <c r="D206" s="2"/>
      <c r="E206" s="2"/>
      <c r="F206" s="2"/>
      <c r="G206" s="2"/>
      <c r="H206" s="2"/>
      <c r="I206" s="3"/>
    </row>
    <row r="207" spans="1:9" x14ac:dyDescent="0.25">
      <c r="A207" s="107"/>
      <c r="B207" s="208" t="s">
        <v>265</v>
      </c>
      <c r="C207" s="209"/>
      <c r="D207" s="209"/>
      <c r="E207" s="210"/>
      <c r="F207" s="211"/>
      <c r="G207" s="211"/>
      <c r="H207" s="2"/>
      <c r="I207" s="3"/>
    </row>
    <row r="208" spans="1:9" ht="13.5" customHeight="1" x14ac:dyDescent="0.25">
      <c r="A208" s="107"/>
      <c r="B208" s="2"/>
      <c r="C208" s="2"/>
      <c r="D208" s="2"/>
      <c r="E208" s="211"/>
      <c r="F208" s="211"/>
      <c r="G208" s="211"/>
      <c r="H208" s="2"/>
      <c r="I208" s="3"/>
    </row>
    <row r="209" spans="1:9" ht="10.5" customHeight="1" x14ac:dyDescent="0.25">
      <c r="A209" s="107"/>
      <c r="B209" s="109"/>
      <c r="C209" s="109"/>
      <c r="D209" s="109"/>
      <c r="E209" s="184" t="s">
        <v>266</v>
      </c>
      <c r="F209" s="185"/>
      <c r="G209" s="185"/>
      <c r="H209" s="109"/>
      <c r="I209" s="3"/>
    </row>
    <row r="210" spans="1:9" ht="12.75" customHeight="1" x14ac:dyDescent="0.25">
      <c r="A210" s="107"/>
      <c r="B210" s="2"/>
      <c r="C210" s="2"/>
      <c r="D210" s="2"/>
      <c r="E210" s="2"/>
      <c r="F210" s="2"/>
      <c r="G210" s="2"/>
      <c r="H210" s="2"/>
      <c r="I210" s="3"/>
    </row>
    <row r="211" spans="1:9" x14ac:dyDescent="0.25">
      <c r="A211" s="107"/>
      <c r="B211" s="2"/>
      <c r="C211" s="2"/>
      <c r="D211" s="2"/>
      <c r="E211" s="102"/>
      <c r="F211" s="2"/>
      <c r="G211" s="2"/>
      <c r="H211" s="2"/>
      <c r="I211" s="3"/>
    </row>
    <row r="212" spans="1:9" ht="12.75" customHeight="1" x14ac:dyDescent="0.25">
      <c r="A212" s="107"/>
      <c r="B212" s="2"/>
      <c r="C212" s="2"/>
      <c r="D212" s="2"/>
      <c r="E212" s="2"/>
      <c r="F212" s="2"/>
      <c r="G212" s="2"/>
      <c r="H212" s="2"/>
      <c r="I212" s="3"/>
    </row>
    <row r="213" spans="1:9" ht="12.75" customHeight="1" x14ac:dyDescent="0.25">
      <c r="A213" s="107"/>
      <c r="B213" s="2"/>
      <c r="C213" s="2"/>
      <c r="D213" s="2"/>
      <c r="E213" s="2"/>
      <c r="F213" s="2"/>
      <c r="G213" s="2"/>
      <c r="H213" s="2"/>
      <c r="I213" s="3"/>
    </row>
    <row r="214" spans="1:9" ht="12.75" customHeight="1" x14ac:dyDescent="0.25">
      <c r="A214" s="107"/>
      <c r="B214" s="2"/>
      <c r="C214" s="2"/>
      <c r="D214" s="2"/>
      <c r="E214" s="2"/>
      <c r="F214" s="2"/>
      <c r="G214" s="2"/>
      <c r="H214" s="2"/>
      <c r="I214" s="3"/>
    </row>
    <row r="215" spans="1:9" ht="12.75" customHeight="1" x14ac:dyDescent="0.25">
      <c r="A215" s="107"/>
      <c r="B215" s="2"/>
      <c r="C215" s="2"/>
      <c r="D215" s="2"/>
      <c r="E215" s="2"/>
      <c r="F215" s="2"/>
      <c r="G215" s="2"/>
      <c r="H215" s="2"/>
      <c r="I215" s="3"/>
    </row>
    <row r="216" spans="1:9" ht="12.75" customHeight="1" x14ac:dyDescent="0.25">
      <c r="A216" s="107"/>
      <c r="B216" s="2"/>
      <c r="C216" s="186" t="s">
        <v>261</v>
      </c>
      <c r="D216" s="187"/>
      <c r="E216" s="77"/>
      <c r="F216" s="2"/>
      <c r="G216" s="77"/>
      <c r="H216" s="2"/>
      <c r="I216" s="3"/>
    </row>
    <row r="217" spans="1:9" ht="15" customHeight="1" x14ac:dyDescent="0.25">
      <c r="A217" s="107"/>
      <c r="B217" s="109"/>
      <c r="C217" s="188" t="s">
        <v>267</v>
      </c>
      <c r="D217" s="189"/>
      <c r="E217" s="108" t="s">
        <v>268</v>
      </c>
      <c r="F217" s="111" t="s">
        <v>263</v>
      </c>
      <c r="G217" s="108" t="s">
        <v>264</v>
      </c>
      <c r="H217" s="109"/>
      <c r="I217" s="3"/>
    </row>
    <row r="218" spans="1:9" ht="12.75" customHeight="1" x14ac:dyDescent="0.25">
      <c r="A218" s="107"/>
      <c r="B218" s="109"/>
      <c r="C218" s="110"/>
      <c r="D218" s="112"/>
      <c r="E218" s="108"/>
      <c r="F218" s="113"/>
      <c r="G218" s="108"/>
      <c r="H218" s="109"/>
      <c r="I218" s="3"/>
    </row>
    <row r="219" spans="1:9" x14ac:dyDescent="0.25">
      <c r="A219" s="107"/>
      <c r="B219" s="109"/>
      <c r="C219" s="110"/>
      <c r="D219" s="102"/>
      <c r="E219" s="114"/>
      <c r="F219" s="115"/>
      <c r="G219" s="114"/>
      <c r="H219" s="109"/>
      <c r="I219" s="3"/>
    </row>
    <row r="220" spans="1:9" ht="12" customHeight="1" x14ac:dyDescent="0.25">
      <c r="A220" s="107"/>
      <c r="B220" s="109"/>
      <c r="C220" s="110"/>
      <c r="D220" s="116"/>
      <c r="E220" s="114"/>
      <c r="F220" s="115"/>
      <c r="G220" s="114"/>
      <c r="H220" s="109"/>
      <c r="I220" s="3"/>
    </row>
    <row r="221" spans="1:9" ht="14.25" customHeight="1" x14ac:dyDescent="0.25">
      <c r="A221" s="107"/>
      <c r="B221" s="109"/>
      <c r="C221" s="110"/>
      <c r="D221" s="112"/>
      <c r="E221" s="114"/>
      <c r="F221" s="115"/>
      <c r="G221" s="114"/>
      <c r="H221" s="109"/>
      <c r="I221" s="3"/>
    </row>
    <row r="222" spans="1:9" ht="12.75" customHeight="1" x14ac:dyDescent="0.25">
      <c r="A222" s="107"/>
      <c r="B222" s="2"/>
      <c r="C222" s="2"/>
      <c r="D222" s="2"/>
      <c r="E222" s="2"/>
      <c r="F222" s="2"/>
      <c r="G222" s="2"/>
      <c r="H222" s="2"/>
      <c r="I222" s="3"/>
    </row>
    <row r="223" spans="1:9" ht="39" x14ac:dyDescent="0.25">
      <c r="A223" s="2" t="s">
        <v>269</v>
      </c>
      <c r="B223" s="117" t="s">
        <v>270</v>
      </c>
      <c r="C223" s="2"/>
      <c r="D223" s="190"/>
      <c r="E223" s="191"/>
      <c r="F223" s="77" t="s">
        <v>271</v>
      </c>
      <c r="G223" s="103" t="s">
        <v>272</v>
      </c>
      <c r="H223" s="2"/>
      <c r="I223" s="3"/>
    </row>
    <row r="224" spans="1:9" ht="10.5" customHeight="1" x14ac:dyDescent="0.25">
      <c r="A224" s="3"/>
      <c r="B224" s="108" t="s">
        <v>268</v>
      </c>
      <c r="C224" s="118"/>
      <c r="D224" s="192" t="s">
        <v>263</v>
      </c>
      <c r="E224" s="193"/>
      <c r="F224" s="119" t="s">
        <v>264</v>
      </c>
      <c r="G224" s="111" t="s">
        <v>273</v>
      </c>
      <c r="H224" s="109"/>
      <c r="I224" s="3"/>
    </row>
    <row r="225" spans="1:9" ht="12.75" customHeight="1" x14ac:dyDescent="0.25">
      <c r="A225" s="3"/>
      <c r="B225" s="2"/>
      <c r="C225" s="2"/>
      <c r="D225" s="2"/>
      <c r="E225" s="2"/>
      <c r="F225" s="2"/>
      <c r="G225" s="2"/>
      <c r="H225" s="2"/>
      <c r="I225" s="3"/>
    </row>
    <row r="226" spans="1:9" ht="12.75" customHeight="1" x14ac:dyDescent="0.25">
      <c r="A226" s="3"/>
      <c r="B226" s="2"/>
      <c r="C226" s="2"/>
      <c r="D226" s="2"/>
      <c r="E226" s="2"/>
      <c r="F226" s="2"/>
      <c r="G226" s="2"/>
      <c r="H226" s="2"/>
      <c r="I226" s="3"/>
    </row>
    <row r="227" spans="1:9" ht="12.75" customHeight="1" x14ac:dyDescent="0.25">
      <c r="A227" s="3"/>
      <c r="B227" s="2"/>
      <c r="C227" s="2"/>
      <c r="D227" s="2"/>
      <c r="E227" s="2"/>
      <c r="F227" s="2"/>
      <c r="G227" s="2"/>
      <c r="H227" s="2"/>
      <c r="I227" s="3"/>
    </row>
    <row r="228" spans="1:9" ht="15" customHeight="1" x14ac:dyDescent="0.25">
      <c r="A228" s="3"/>
      <c r="B228" s="120"/>
      <c r="C228" s="2"/>
      <c r="D228" s="2"/>
      <c r="E228" s="2"/>
      <c r="F228" s="2"/>
      <c r="G228" s="2"/>
      <c r="H228" s="2"/>
      <c r="I228" s="3"/>
    </row>
    <row r="229" spans="1:9" hidden="1" x14ac:dyDescent="0.25">
      <c r="A229" s="120" t="s">
        <v>274</v>
      </c>
      <c r="B229" s="3"/>
      <c r="C229" s="2"/>
      <c r="D229" s="2"/>
      <c r="E229" s="2"/>
      <c r="F229" s="2"/>
      <c r="G229" s="2"/>
      <c r="H229" s="2"/>
      <c r="I229" s="3"/>
    </row>
    <row r="230" spans="1:9" hidden="1" x14ac:dyDescent="0.25">
      <c r="A230" s="194" t="s">
        <v>274</v>
      </c>
      <c r="B230" s="195"/>
      <c r="C230" s="195"/>
      <c r="D230" s="195"/>
      <c r="E230" s="195"/>
      <c r="F230" s="195"/>
      <c r="G230" s="195"/>
      <c r="H230" s="2"/>
      <c r="I230" s="3"/>
    </row>
    <row r="231" spans="1:9" hidden="1" x14ac:dyDescent="0.25">
      <c r="A231" s="120" t="s">
        <v>274</v>
      </c>
      <c r="B231" s="3"/>
      <c r="C231" s="2"/>
      <c r="D231" s="2"/>
      <c r="E231" s="2"/>
      <c r="F231" s="2"/>
      <c r="G231" s="2"/>
      <c r="H231" s="2"/>
      <c r="I231" s="3"/>
    </row>
  </sheetData>
  <mergeCells count="204">
    <mergeCell ref="F183:F185"/>
    <mergeCell ref="E183:E185"/>
    <mergeCell ref="C183:C185"/>
    <mergeCell ref="D183:D185"/>
    <mergeCell ref="G183:G185"/>
    <mergeCell ref="A183:B183"/>
    <mergeCell ref="A184:B184"/>
    <mergeCell ref="A185:B185"/>
    <mergeCell ref="A186:B186"/>
    <mergeCell ref="E186:E187"/>
    <mergeCell ref="G186:G187"/>
    <mergeCell ref="C186:C187"/>
    <mergeCell ref="F186:F187"/>
    <mergeCell ref="D186:D187"/>
    <mergeCell ref="A187:B187"/>
    <mergeCell ref="A188:B188"/>
    <mergeCell ref="C189:C190"/>
    <mergeCell ref="E189:E190"/>
    <mergeCell ref="D189:D190"/>
    <mergeCell ref="F189:F190"/>
    <mergeCell ref="A189:B189"/>
    <mergeCell ref="G189:G190"/>
    <mergeCell ref="A190:B190"/>
    <mergeCell ref="A191:B191"/>
    <mergeCell ref="A192:B192"/>
    <mergeCell ref="A193:B195"/>
    <mergeCell ref="A196:B196"/>
    <mergeCell ref="A197:B197"/>
    <mergeCell ref="A198:B198"/>
    <mergeCell ref="C204:D204"/>
    <mergeCell ref="C205:D205"/>
    <mergeCell ref="B207:D207"/>
    <mergeCell ref="E207:G208"/>
    <mergeCell ref="E209:G209"/>
    <mergeCell ref="C216:D216"/>
    <mergeCell ref="C217:D217"/>
    <mergeCell ref="D223:E223"/>
    <mergeCell ref="D224:E224"/>
    <mergeCell ref="A230:G230"/>
    <mergeCell ref="G176:G178"/>
    <mergeCell ref="F176:F178"/>
    <mergeCell ref="E176:E178"/>
    <mergeCell ref="D176:D178"/>
    <mergeCell ref="C176:C178"/>
    <mergeCell ref="A176:B176"/>
    <mergeCell ref="A177:B177"/>
    <mergeCell ref="A178:B178"/>
    <mergeCell ref="G179:G180"/>
    <mergeCell ref="F179:F180"/>
    <mergeCell ref="E179:E180"/>
    <mergeCell ref="D179:D180"/>
    <mergeCell ref="C179:C180"/>
    <mergeCell ref="A179:B179"/>
    <mergeCell ref="A180:B180"/>
    <mergeCell ref="D181:D182"/>
    <mergeCell ref="F181:F182"/>
    <mergeCell ref="A181:B181"/>
    <mergeCell ref="E181:E182"/>
    <mergeCell ref="G181:G182"/>
    <mergeCell ref="C181:C182"/>
    <mergeCell ref="A182:B182"/>
    <mergeCell ref="A167:B167"/>
    <mergeCell ref="A168:B168"/>
    <mergeCell ref="G169:G170"/>
    <mergeCell ref="D169:D170"/>
    <mergeCell ref="E169:E170"/>
    <mergeCell ref="A169:B169"/>
    <mergeCell ref="F169:F170"/>
    <mergeCell ref="C169:C170"/>
    <mergeCell ref="A170:B170"/>
    <mergeCell ref="A171:B171"/>
    <mergeCell ref="A172:B172"/>
    <mergeCell ref="E172:E173"/>
    <mergeCell ref="C172:C173"/>
    <mergeCell ref="D172:D173"/>
    <mergeCell ref="F172:F173"/>
    <mergeCell ref="G172:G173"/>
    <mergeCell ref="A173:B173"/>
    <mergeCell ref="E174:E175"/>
    <mergeCell ref="F174:F175"/>
    <mergeCell ref="D174:D175"/>
    <mergeCell ref="C174:C175"/>
    <mergeCell ref="G174:G175"/>
    <mergeCell ref="A174:B174"/>
    <mergeCell ref="A175:B175"/>
    <mergeCell ref="A155:B155"/>
    <mergeCell ref="A156:B156"/>
    <mergeCell ref="A157:B157"/>
    <mergeCell ref="A158:B158"/>
    <mergeCell ref="A159:B159"/>
    <mergeCell ref="A160:B160"/>
    <mergeCell ref="G161:G162"/>
    <mergeCell ref="D161:D162"/>
    <mergeCell ref="A161:B161"/>
    <mergeCell ref="C161:C162"/>
    <mergeCell ref="F161:F162"/>
    <mergeCell ref="E161:E162"/>
    <mergeCell ref="A162:B162"/>
    <mergeCell ref="A163:B163"/>
    <mergeCell ref="A164:B164"/>
    <mergeCell ref="F165:F166"/>
    <mergeCell ref="A165:B165"/>
    <mergeCell ref="G165:G166"/>
    <mergeCell ref="E165:E166"/>
    <mergeCell ref="D165:D166"/>
    <mergeCell ref="C165:C166"/>
    <mergeCell ref="A166:B166"/>
    <mergeCell ref="E137:E138"/>
    <mergeCell ref="D137:D138"/>
    <mergeCell ref="F137:F138"/>
    <mergeCell ref="B137:B138"/>
    <mergeCell ref="C137:C138"/>
    <mergeCell ref="B139:B140"/>
    <mergeCell ref="E139:E140"/>
    <mergeCell ref="C139:C140"/>
    <mergeCell ref="F139:F140"/>
    <mergeCell ref="D139:D140"/>
    <mergeCell ref="D142:D143"/>
    <mergeCell ref="F142:F143"/>
    <mergeCell ref="C142:C143"/>
    <mergeCell ref="B142:B143"/>
    <mergeCell ref="E142:E143"/>
    <mergeCell ref="C146:C148"/>
    <mergeCell ref="E146:E148"/>
    <mergeCell ref="B146:B148"/>
    <mergeCell ref="F146:F148"/>
    <mergeCell ref="D146:D148"/>
    <mergeCell ref="C149:C150"/>
    <mergeCell ref="B149:B150"/>
    <mergeCell ref="F149:F150"/>
    <mergeCell ref="D149:D150"/>
    <mergeCell ref="E149:E150"/>
    <mergeCell ref="D152:D153"/>
    <mergeCell ref="B152:B153"/>
    <mergeCell ref="F152:F153"/>
    <mergeCell ref="E152:E153"/>
    <mergeCell ref="C152:C153"/>
    <mergeCell ref="E124:E125"/>
    <mergeCell ref="D124:D125"/>
    <mergeCell ref="F124:F125"/>
    <mergeCell ref="C124:C125"/>
    <mergeCell ref="B124:B125"/>
    <mergeCell ref="C127:C128"/>
    <mergeCell ref="B127:B128"/>
    <mergeCell ref="E127:E128"/>
    <mergeCell ref="D127:D128"/>
    <mergeCell ref="F127:F128"/>
    <mergeCell ref="E129:E130"/>
    <mergeCell ref="B129:B130"/>
    <mergeCell ref="D129:D130"/>
    <mergeCell ref="C129:C130"/>
    <mergeCell ref="F129:F130"/>
    <mergeCell ref="D133:D134"/>
    <mergeCell ref="F133:F134"/>
    <mergeCell ref="E133:E134"/>
    <mergeCell ref="B133:B134"/>
    <mergeCell ref="C133:C134"/>
    <mergeCell ref="F100:F101"/>
    <mergeCell ref="D100:D101"/>
    <mergeCell ref="E100:E101"/>
    <mergeCell ref="B100:B101"/>
    <mergeCell ref="C100:C101"/>
    <mergeCell ref="D104:D105"/>
    <mergeCell ref="F104:F105"/>
    <mergeCell ref="B104:B105"/>
    <mergeCell ref="C104:C105"/>
    <mergeCell ref="E104:E105"/>
    <mergeCell ref="D108:D109"/>
    <mergeCell ref="B108:B109"/>
    <mergeCell ref="C108:C109"/>
    <mergeCell ref="E108:E109"/>
    <mergeCell ref="F108:F109"/>
    <mergeCell ref="D120:D121"/>
    <mergeCell ref="E120:E121"/>
    <mergeCell ref="B120:B121"/>
    <mergeCell ref="F120:F121"/>
    <mergeCell ref="C120:C121"/>
    <mergeCell ref="A2:F2"/>
    <mergeCell ref="B4:D4"/>
    <mergeCell ref="B5:D5"/>
    <mergeCell ref="B11:D11"/>
    <mergeCell ref="B12:D12"/>
    <mergeCell ref="D19:D20"/>
    <mergeCell ref="F19:F20"/>
    <mergeCell ref="C19:C20"/>
    <mergeCell ref="B19:B20"/>
    <mergeCell ref="E19:E20"/>
    <mergeCell ref="A19:A20"/>
    <mergeCell ref="A92:A94"/>
    <mergeCell ref="D96:D97"/>
    <mergeCell ref="E96:E97"/>
    <mergeCell ref="F96:F97"/>
    <mergeCell ref="C96:C97"/>
    <mergeCell ref="B96:B97"/>
    <mergeCell ref="B88:B89"/>
    <mergeCell ref="D88:D89"/>
    <mergeCell ref="F88:F89"/>
    <mergeCell ref="E88:E89"/>
    <mergeCell ref="C88:C89"/>
    <mergeCell ref="D92:D94"/>
    <mergeCell ref="F92:F94"/>
    <mergeCell ref="C92:C94"/>
    <mergeCell ref="E92:E94"/>
    <mergeCell ref="B92:B94"/>
  </mergeCells>
  <pageMargins left="0.39444439999999997" right="0.39444439999999997" top="0.78749999999999998" bottom="0.39444439999999997" header="0.27638889999999999" footer="0.27638889999999999"/>
  <pageSetup paperSize="9" scale="74" fitToHeight="0" orientation="landscape" r:id="rId1"/>
  <rowBreaks count="5" manualBreakCount="5">
    <brk id="38" man="1"/>
    <brk id="75" man="1"/>
    <brk id="111" man="1"/>
    <brk id="154" man="1"/>
    <brk id="19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21G&lt;/Code&gt;&#10;  &lt;DocLink&gt;2874833&lt;/DocLink&gt;&#10;  &lt;DocName&gt;Отчет о финансовых результатах деятельности&lt;/DocName&gt;&#10;  &lt;VariantName&gt;0503121_30062023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D5B6F2E-3534-4C1C-B71E-3211DDC0C48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POVOR\buh1</dc:creator>
  <cp:lastModifiedBy>buh1</cp:lastModifiedBy>
  <cp:lastPrinted>2024-01-17T12:31:37Z</cp:lastPrinted>
  <dcterms:created xsi:type="dcterms:W3CDTF">2024-01-17T12:30:42Z</dcterms:created>
  <dcterms:modified xsi:type="dcterms:W3CDTF">2024-02-15T07:15:52Z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 финансовых результатах деятельности</vt:lpwstr>
  </property>
  <property fmtid="{D5CDD505-2E9C-101B-9397-08002B2CF9AE}" pid="3" name="Название отчета">
    <vt:lpwstr>0503121_30062023_2.xlsx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192.168.12.4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m0023a</vt:lpwstr>
  </property>
  <property fmtid="{D5CDD505-2E9C-101B-9397-08002B2CF9AE}" pid="10" name="Шаблон">
    <vt:lpwstr>0503121_30062023.xlt</vt:lpwstr>
  </property>
  <property fmtid="{D5CDD505-2E9C-101B-9397-08002B2CF9AE}" pid="11" name="Локальная база">
    <vt:lpwstr>не используется</vt:lpwstr>
  </property>
</Properties>
</file>